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G:\nz\Do 170.000 2026\WM\7 Przeglądy_bud_5_lat_WM\BIP\"/>
    </mc:Choice>
  </mc:AlternateContent>
  <xr:revisionPtr revIDLastSave="0" documentId="13_ncr:1_{3C65FEB4-8E60-4EB3-9B28-D6038AD9258F}" xr6:coauthVersionLast="47" xr6:coauthVersionMax="47" xr10:uidLastSave="{00000000-0000-0000-0000-000000000000}"/>
  <bookViews>
    <workbookView xWindow="-120" yWindow="-120" windowWidth="29040" windowHeight="15720" firstSheet="2" activeTab="2" xr2:uid="{00000000-000D-0000-FFFF-FFFF00000000}"/>
  </bookViews>
  <sheets>
    <sheet name="Wspólnoty" sheetId="1" state="hidden" r:id="rId1"/>
    <sheet name="oferta Estimate" sheetId="3" state="hidden" r:id="rId2"/>
    <sheet name="OFERTA" sheetId="4" r:id="rId3"/>
  </sheets>
  <definedNames>
    <definedName name="_xlnm.Print_Area" localSheetId="2">OFERTA!$A$1:$N$126</definedName>
    <definedName name="_xlnm.Print_Area" localSheetId="1">'oferta Estimate'!$A$1:$N$124</definedName>
    <definedName name="_xlnm.Print_Area" localSheetId="0">Wspólnoty!$A$1:$N$124</definedName>
  </definedNames>
  <calcPr calcId="191029" iterateDelta="1E-4"/>
</workbook>
</file>

<file path=xl/calcChain.xml><?xml version="1.0" encoding="utf-8"?>
<calcChain xmlns="http://schemas.openxmlformats.org/spreadsheetml/2006/main">
  <c r="K125" i="4" l="1"/>
  <c r="L124" i="4"/>
  <c r="N124" i="4" s="1"/>
  <c r="H124" i="4"/>
  <c r="L123" i="4"/>
  <c r="N123" i="4" s="1"/>
  <c r="H123" i="4"/>
  <c r="L122" i="4"/>
  <c r="N122" i="4" s="1"/>
  <c r="H122" i="4"/>
  <c r="L121" i="4"/>
  <c r="N121" i="4" s="1"/>
  <c r="H121" i="4"/>
  <c r="L120" i="4"/>
  <c r="N120" i="4" s="1"/>
  <c r="H120" i="4"/>
  <c r="L119" i="4"/>
  <c r="N119" i="4" s="1"/>
  <c r="H119" i="4"/>
  <c r="L118" i="4"/>
  <c r="N118" i="4" s="1"/>
  <c r="H118" i="4"/>
  <c r="L117" i="4"/>
  <c r="N117" i="4" s="1"/>
  <c r="H117" i="4"/>
  <c r="L116" i="4"/>
  <c r="N116" i="4" s="1"/>
  <c r="H116" i="4"/>
  <c r="L115" i="4"/>
  <c r="N115" i="4" s="1"/>
  <c r="H115" i="4"/>
  <c r="L114" i="4"/>
  <c r="N114" i="4" s="1"/>
  <c r="H114" i="4"/>
  <c r="L113" i="4"/>
  <c r="N113" i="4" s="1"/>
  <c r="H113" i="4"/>
  <c r="N112" i="4"/>
  <c r="L112" i="4"/>
  <c r="H112" i="4"/>
  <c r="L111" i="4"/>
  <c r="N111" i="4" s="1"/>
  <c r="H111" i="4"/>
  <c r="L110" i="4"/>
  <c r="N110" i="4" s="1"/>
  <c r="H110" i="4"/>
  <c r="L109" i="4"/>
  <c r="N109" i="4" s="1"/>
  <c r="H109" i="4"/>
  <c r="L108" i="4"/>
  <c r="N108" i="4" s="1"/>
  <c r="H108" i="4"/>
  <c r="L107" i="4"/>
  <c r="N107" i="4" s="1"/>
  <c r="H107" i="4"/>
  <c r="L106" i="4"/>
  <c r="N106" i="4" s="1"/>
  <c r="H106" i="4"/>
  <c r="L105" i="4"/>
  <c r="N105" i="4" s="1"/>
  <c r="H105" i="4"/>
  <c r="L104" i="4"/>
  <c r="N104" i="4" s="1"/>
  <c r="H104" i="4"/>
  <c r="L103" i="4"/>
  <c r="N103" i="4" s="1"/>
  <c r="H103" i="4"/>
  <c r="L102" i="4"/>
  <c r="N102" i="4" s="1"/>
  <c r="H102" i="4"/>
  <c r="L101" i="4"/>
  <c r="N101" i="4" s="1"/>
  <c r="H101" i="4"/>
  <c r="L100" i="4"/>
  <c r="N100" i="4" s="1"/>
  <c r="H100" i="4"/>
  <c r="L99" i="4"/>
  <c r="N99" i="4" s="1"/>
  <c r="H99" i="4"/>
  <c r="L98" i="4"/>
  <c r="N98" i="4" s="1"/>
  <c r="H98" i="4"/>
  <c r="L97" i="4"/>
  <c r="N97" i="4" s="1"/>
  <c r="H97" i="4"/>
  <c r="L96" i="4"/>
  <c r="N96" i="4" s="1"/>
  <c r="H96" i="4"/>
  <c r="L95" i="4"/>
  <c r="N95" i="4" s="1"/>
  <c r="H95" i="4"/>
  <c r="L94" i="4"/>
  <c r="N94" i="4" s="1"/>
  <c r="H94" i="4"/>
  <c r="L93" i="4"/>
  <c r="N93" i="4" s="1"/>
  <c r="H93" i="4"/>
  <c r="L92" i="4"/>
  <c r="N92" i="4" s="1"/>
  <c r="H92" i="4"/>
  <c r="L91" i="4"/>
  <c r="N91" i="4" s="1"/>
  <c r="H91" i="4"/>
  <c r="L90" i="4"/>
  <c r="N90" i="4" s="1"/>
  <c r="H90" i="4"/>
  <c r="L89" i="4"/>
  <c r="N89" i="4" s="1"/>
  <c r="H89" i="4"/>
  <c r="L88" i="4"/>
  <c r="N88" i="4" s="1"/>
  <c r="H88" i="4"/>
  <c r="L87" i="4"/>
  <c r="N87" i="4" s="1"/>
  <c r="H87" i="4"/>
  <c r="L86" i="4"/>
  <c r="N86" i="4" s="1"/>
  <c r="H86" i="4"/>
  <c r="L85" i="4"/>
  <c r="N85" i="4" s="1"/>
  <c r="H85" i="4"/>
  <c r="L84" i="4"/>
  <c r="N84" i="4" s="1"/>
  <c r="H84" i="4"/>
  <c r="L83" i="4"/>
  <c r="N83" i="4" s="1"/>
  <c r="H83" i="4"/>
  <c r="L82" i="4"/>
  <c r="N82" i="4" s="1"/>
  <c r="H82" i="4"/>
  <c r="L81" i="4"/>
  <c r="N81" i="4" s="1"/>
  <c r="H81" i="4"/>
  <c r="L80" i="4"/>
  <c r="N80" i="4" s="1"/>
  <c r="H80" i="4"/>
  <c r="L79" i="4"/>
  <c r="N79" i="4" s="1"/>
  <c r="H79" i="4"/>
  <c r="L78" i="4"/>
  <c r="N78" i="4" s="1"/>
  <c r="H78" i="4"/>
  <c r="L77" i="4"/>
  <c r="N77" i="4" s="1"/>
  <c r="H77" i="4"/>
  <c r="L76" i="4"/>
  <c r="N76" i="4" s="1"/>
  <c r="H76" i="4"/>
  <c r="L75" i="4"/>
  <c r="N75" i="4" s="1"/>
  <c r="H75" i="4"/>
  <c r="L74" i="4"/>
  <c r="N74" i="4" s="1"/>
  <c r="H74" i="4"/>
  <c r="L73" i="4"/>
  <c r="N73" i="4" s="1"/>
  <c r="H73" i="4"/>
  <c r="L72" i="4"/>
  <c r="N72" i="4" s="1"/>
  <c r="H72" i="4"/>
  <c r="L71" i="4"/>
  <c r="N71" i="4" s="1"/>
  <c r="H71" i="4"/>
  <c r="L70" i="4"/>
  <c r="N70" i="4" s="1"/>
  <c r="H70" i="4"/>
  <c r="L69" i="4"/>
  <c r="N69" i="4" s="1"/>
  <c r="H69" i="4"/>
  <c r="L68" i="4"/>
  <c r="N68" i="4" s="1"/>
  <c r="H68" i="4"/>
  <c r="L67" i="4"/>
  <c r="N67" i="4" s="1"/>
  <c r="H67" i="4"/>
  <c r="L66" i="4"/>
  <c r="N66" i="4" s="1"/>
  <c r="H66" i="4"/>
  <c r="L65" i="4"/>
  <c r="N65" i="4" s="1"/>
  <c r="H65" i="4"/>
  <c r="L64" i="4"/>
  <c r="N64" i="4" s="1"/>
  <c r="H64" i="4"/>
  <c r="L63" i="4"/>
  <c r="N63" i="4" s="1"/>
  <c r="H63" i="4"/>
  <c r="L62" i="4"/>
  <c r="N62" i="4" s="1"/>
  <c r="H62" i="4"/>
  <c r="L61" i="4"/>
  <c r="N61" i="4" s="1"/>
  <c r="H61" i="4"/>
  <c r="L60" i="4"/>
  <c r="N60" i="4" s="1"/>
  <c r="H60" i="4"/>
  <c r="L59" i="4"/>
  <c r="N59" i="4" s="1"/>
  <c r="H59" i="4"/>
  <c r="L58" i="4"/>
  <c r="N58" i="4" s="1"/>
  <c r="H58" i="4"/>
  <c r="L57" i="4"/>
  <c r="N57" i="4" s="1"/>
  <c r="H57" i="4"/>
  <c r="L56" i="4"/>
  <c r="N56" i="4" s="1"/>
  <c r="H56" i="4"/>
  <c r="L55" i="4"/>
  <c r="N55" i="4" s="1"/>
  <c r="H55" i="4"/>
  <c r="L54" i="4"/>
  <c r="N54" i="4" s="1"/>
  <c r="H54" i="4"/>
  <c r="L53" i="4"/>
  <c r="N53" i="4" s="1"/>
  <c r="H53" i="4"/>
  <c r="L52" i="4"/>
  <c r="N52" i="4" s="1"/>
  <c r="H52" i="4"/>
  <c r="L51" i="4"/>
  <c r="N51" i="4" s="1"/>
  <c r="H51" i="4"/>
  <c r="L50" i="4"/>
  <c r="N50" i="4" s="1"/>
  <c r="H50" i="4"/>
  <c r="L49" i="4"/>
  <c r="N49" i="4" s="1"/>
  <c r="H49" i="4"/>
  <c r="L48" i="4"/>
  <c r="N48" i="4" s="1"/>
  <c r="H48" i="4"/>
  <c r="L47" i="4"/>
  <c r="N47" i="4" s="1"/>
  <c r="H47" i="4"/>
  <c r="L46" i="4"/>
  <c r="N46" i="4" s="1"/>
  <c r="H46" i="4"/>
  <c r="L45" i="4"/>
  <c r="N45" i="4" s="1"/>
  <c r="H45" i="4"/>
  <c r="L44" i="4"/>
  <c r="N44" i="4" s="1"/>
  <c r="H44" i="4"/>
  <c r="L43" i="4"/>
  <c r="N43" i="4" s="1"/>
  <c r="H43" i="4"/>
  <c r="L42" i="4"/>
  <c r="N42" i="4" s="1"/>
  <c r="H42" i="4"/>
  <c r="L41" i="4"/>
  <c r="N41" i="4" s="1"/>
  <c r="H41" i="4"/>
  <c r="L40" i="4"/>
  <c r="N40" i="4" s="1"/>
  <c r="H40" i="4"/>
  <c r="L39" i="4"/>
  <c r="N39" i="4" s="1"/>
  <c r="H39" i="4"/>
  <c r="L38" i="4"/>
  <c r="N38" i="4" s="1"/>
  <c r="H38" i="4"/>
  <c r="L37" i="4"/>
  <c r="N37" i="4" s="1"/>
  <c r="H37" i="4"/>
  <c r="L36" i="4"/>
  <c r="N36" i="4" s="1"/>
  <c r="H36" i="4"/>
  <c r="L35" i="4"/>
  <c r="N35" i="4" s="1"/>
  <c r="H35" i="4"/>
  <c r="L34" i="4"/>
  <c r="N34" i="4" s="1"/>
  <c r="H34" i="4"/>
  <c r="L33" i="4"/>
  <c r="N33" i="4" s="1"/>
  <c r="H33" i="4"/>
  <c r="L32" i="4"/>
  <c r="N32" i="4" s="1"/>
  <c r="H32" i="4"/>
  <c r="L31" i="4"/>
  <c r="N31" i="4" s="1"/>
  <c r="H31" i="4"/>
  <c r="L30" i="4"/>
  <c r="N30" i="4" s="1"/>
  <c r="H30" i="4"/>
  <c r="L29" i="4"/>
  <c r="N29" i="4" s="1"/>
  <c r="H29" i="4"/>
  <c r="L28" i="4"/>
  <c r="N28" i="4" s="1"/>
  <c r="H28" i="4"/>
  <c r="L27" i="4"/>
  <c r="N27" i="4" s="1"/>
  <c r="H27" i="4"/>
  <c r="L26" i="4"/>
  <c r="N26" i="4" s="1"/>
  <c r="H26" i="4"/>
  <c r="L25" i="4"/>
  <c r="N25" i="4" s="1"/>
  <c r="H25" i="4"/>
  <c r="L24" i="4"/>
  <c r="N24" i="4" s="1"/>
  <c r="H24" i="4"/>
  <c r="L23" i="4"/>
  <c r="N23" i="4" s="1"/>
  <c r="H23" i="4"/>
  <c r="L22" i="4"/>
  <c r="N22" i="4" s="1"/>
  <c r="H22" i="4"/>
  <c r="L21" i="4"/>
  <c r="N21" i="4" s="1"/>
  <c r="H21" i="4"/>
  <c r="L20" i="4"/>
  <c r="N20" i="4" s="1"/>
  <c r="H20" i="4"/>
  <c r="L19" i="4"/>
  <c r="N19" i="4" s="1"/>
  <c r="H19" i="4"/>
  <c r="L18" i="4"/>
  <c r="N18" i="4" s="1"/>
  <c r="H18" i="4"/>
  <c r="L17" i="4"/>
  <c r="N17" i="4" s="1"/>
  <c r="H17" i="4"/>
  <c r="L16" i="4"/>
  <c r="N16" i="4" s="1"/>
  <c r="H16" i="4"/>
  <c r="L15" i="4"/>
  <c r="N15" i="4" s="1"/>
  <c r="H15" i="4"/>
  <c r="L14" i="4"/>
  <c r="N14" i="4" s="1"/>
  <c r="H14" i="4"/>
  <c r="L13" i="4"/>
  <c r="N13" i="4" s="1"/>
  <c r="H13" i="4"/>
  <c r="L12" i="4"/>
  <c r="N12" i="4" s="1"/>
  <c r="H12" i="4"/>
  <c r="L11" i="4"/>
  <c r="N11" i="4" s="1"/>
  <c r="H11" i="4"/>
  <c r="L10" i="4"/>
  <c r="N10" i="4" s="1"/>
  <c r="H10" i="4"/>
  <c r="L9" i="4"/>
  <c r="N9" i="4" s="1"/>
  <c r="H9" i="4"/>
  <c r="K123" i="3"/>
  <c r="L122" i="3"/>
  <c r="N122" i="3" s="1"/>
  <c r="H122" i="3"/>
  <c r="L121" i="3"/>
  <c r="N121" i="3" s="1"/>
  <c r="H121" i="3"/>
  <c r="L120" i="3"/>
  <c r="N120" i="3" s="1"/>
  <c r="H120" i="3"/>
  <c r="L119" i="3"/>
  <c r="N119" i="3" s="1"/>
  <c r="H119" i="3"/>
  <c r="N118" i="3"/>
  <c r="L118" i="3"/>
  <c r="H118" i="3"/>
  <c r="L117" i="3"/>
  <c r="N117" i="3" s="1"/>
  <c r="H117" i="3"/>
  <c r="L116" i="3"/>
  <c r="N116" i="3" s="1"/>
  <c r="H116" i="3"/>
  <c r="L115" i="3"/>
  <c r="N115" i="3" s="1"/>
  <c r="H115" i="3"/>
  <c r="N114" i="3"/>
  <c r="L114" i="3"/>
  <c r="H114" i="3"/>
  <c r="L113" i="3"/>
  <c r="N113" i="3" s="1"/>
  <c r="H113" i="3"/>
  <c r="L112" i="3"/>
  <c r="N112" i="3" s="1"/>
  <c r="H112" i="3"/>
  <c r="L111" i="3"/>
  <c r="N111" i="3" s="1"/>
  <c r="H111" i="3"/>
  <c r="N110" i="3"/>
  <c r="L110" i="3"/>
  <c r="H110" i="3"/>
  <c r="L109" i="3"/>
  <c r="N109" i="3" s="1"/>
  <c r="H109" i="3"/>
  <c r="L108" i="3"/>
  <c r="N108" i="3" s="1"/>
  <c r="H108" i="3"/>
  <c r="L107" i="3"/>
  <c r="N107" i="3" s="1"/>
  <c r="H107" i="3"/>
  <c r="L106" i="3"/>
  <c r="N106" i="3" s="1"/>
  <c r="H106" i="3"/>
  <c r="L105" i="3"/>
  <c r="N105" i="3" s="1"/>
  <c r="H105" i="3"/>
  <c r="L104" i="3"/>
  <c r="N104" i="3" s="1"/>
  <c r="H104" i="3"/>
  <c r="N103" i="3"/>
  <c r="L103" i="3"/>
  <c r="H103" i="3"/>
  <c r="N102" i="3"/>
  <c r="L102" i="3"/>
  <c r="H102" i="3"/>
  <c r="L101" i="3"/>
  <c r="N101" i="3" s="1"/>
  <c r="H101" i="3"/>
  <c r="L100" i="3"/>
  <c r="N100" i="3" s="1"/>
  <c r="H100" i="3"/>
  <c r="L99" i="3"/>
  <c r="N99" i="3" s="1"/>
  <c r="H99" i="3"/>
  <c r="L98" i="3"/>
  <c r="N98" i="3" s="1"/>
  <c r="H98" i="3"/>
  <c r="L97" i="3"/>
  <c r="N97" i="3" s="1"/>
  <c r="H97" i="3"/>
  <c r="L96" i="3"/>
  <c r="N96" i="3" s="1"/>
  <c r="H96" i="3"/>
  <c r="N95" i="3"/>
  <c r="L95" i="3"/>
  <c r="H95" i="3"/>
  <c r="N94" i="3"/>
  <c r="L94" i="3"/>
  <c r="H94" i="3"/>
  <c r="L93" i="3"/>
  <c r="N93" i="3" s="1"/>
  <c r="H93" i="3"/>
  <c r="L92" i="3"/>
  <c r="N92" i="3" s="1"/>
  <c r="H92" i="3"/>
  <c r="L91" i="3"/>
  <c r="N91" i="3" s="1"/>
  <c r="H91" i="3"/>
  <c r="L90" i="3"/>
  <c r="N90" i="3" s="1"/>
  <c r="H90" i="3"/>
  <c r="L89" i="3"/>
  <c r="N89" i="3" s="1"/>
  <c r="H89" i="3"/>
  <c r="L88" i="3"/>
  <c r="N88" i="3" s="1"/>
  <c r="H88" i="3"/>
  <c r="N87" i="3"/>
  <c r="L87" i="3"/>
  <c r="H87" i="3"/>
  <c r="N86" i="3"/>
  <c r="L86" i="3"/>
  <c r="H86" i="3"/>
  <c r="L85" i="3"/>
  <c r="N85" i="3" s="1"/>
  <c r="H85" i="3"/>
  <c r="L84" i="3"/>
  <c r="N84" i="3" s="1"/>
  <c r="H84" i="3"/>
  <c r="L83" i="3"/>
  <c r="N83" i="3" s="1"/>
  <c r="H83" i="3"/>
  <c r="L82" i="3"/>
  <c r="N82" i="3" s="1"/>
  <c r="H82" i="3"/>
  <c r="L81" i="3"/>
  <c r="N81" i="3" s="1"/>
  <c r="H81" i="3"/>
  <c r="L80" i="3"/>
  <c r="N80" i="3" s="1"/>
  <c r="H80" i="3"/>
  <c r="N79" i="3"/>
  <c r="L79" i="3"/>
  <c r="H79" i="3"/>
  <c r="N78" i="3"/>
  <c r="L78" i="3"/>
  <c r="H78" i="3"/>
  <c r="L77" i="3"/>
  <c r="N77" i="3" s="1"/>
  <c r="H77" i="3"/>
  <c r="L76" i="3"/>
  <c r="N76" i="3" s="1"/>
  <c r="H76" i="3"/>
  <c r="L75" i="3"/>
  <c r="N75" i="3" s="1"/>
  <c r="H75" i="3"/>
  <c r="L74" i="3"/>
  <c r="N74" i="3" s="1"/>
  <c r="H74" i="3"/>
  <c r="L73" i="3"/>
  <c r="N73" i="3" s="1"/>
  <c r="H73" i="3"/>
  <c r="L72" i="3"/>
  <c r="N72" i="3" s="1"/>
  <c r="H72" i="3"/>
  <c r="N71" i="3"/>
  <c r="L71" i="3"/>
  <c r="H71" i="3"/>
  <c r="N70" i="3"/>
  <c r="L70" i="3"/>
  <c r="H70" i="3"/>
  <c r="L69" i="3"/>
  <c r="N69" i="3" s="1"/>
  <c r="H69" i="3"/>
  <c r="L68" i="3"/>
  <c r="N68" i="3" s="1"/>
  <c r="H68" i="3"/>
  <c r="L67" i="3"/>
  <c r="N67" i="3" s="1"/>
  <c r="H67" i="3"/>
  <c r="L66" i="3"/>
  <c r="N66" i="3" s="1"/>
  <c r="H66" i="3"/>
  <c r="L65" i="3"/>
  <c r="N65" i="3" s="1"/>
  <c r="H65" i="3"/>
  <c r="L64" i="3"/>
  <c r="N64" i="3" s="1"/>
  <c r="H64" i="3"/>
  <c r="N63" i="3"/>
  <c r="L63" i="3"/>
  <c r="H63" i="3"/>
  <c r="N62" i="3"/>
  <c r="L62" i="3"/>
  <c r="H62" i="3"/>
  <c r="L61" i="3"/>
  <c r="N61" i="3" s="1"/>
  <c r="H61" i="3"/>
  <c r="L60" i="3"/>
  <c r="N60" i="3" s="1"/>
  <c r="H60" i="3"/>
  <c r="L59" i="3"/>
  <c r="N59" i="3" s="1"/>
  <c r="H59" i="3"/>
  <c r="L58" i="3"/>
  <c r="N58" i="3" s="1"/>
  <c r="H58" i="3"/>
  <c r="L57" i="3"/>
  <c r="N57" i="3" s="1"/>
  <c r="H57" i="3"/>
  <c r="L56" i="3"/>
  <c r="N56" i="3" s="1"/>
  <c r="H56" i="3"/>
  <c r="N55" i="3"/>
  <c r="L55" i="3"/>
  <c r="H55" i="3"/>
  <c r="N54" i="3"/>
  <c r="L54" i="3"/>
  <c r="H54" i="3"/>
  <c r="L53" i="3"/>
  <c r="N53" i="3" s="1"/>
  <c r="H53" i="3"/>
  <c r="L52" i="3"/>
  <c r="N52" i="3" s="1"/>
  <c r="H52" i="3"/>
  <c r="L51" i="3"/>
  <c r="N51" i="3" s="1"/>
  <c r="H51" i="3"/>
  <c r="L50" i="3"/>
  <c r="N50" i="3" s="1"/>
  <c r="H50" i="3"/>
  <c r="L49" i="3"/>
  <c r="N49" i="3" s="1"/>
  <c r="H49" i="3"/>
  <c r="L48" i="3"/>
  <c r="N48" i="3" s="1"/>
  <c r="H48" i="3"/>
  <c r="N47" i="3"/>
  <c r="L47" i="3"/>
  <c r="H47" i="3"/>
  <c r="N46" i="3"/>
  <c r="L46" i="3"/>
  <c r="H46" i="3"/>
  <c r="L45" i="3"/>
  <c r="N45" i="3" s="1"/>
  <c r="H45" i="3"/>
  <c r="L44" i="3"/>
  <c r="N44" i="3" s="1"/>
  <c r="H44" i="3"/>
  <c r="L43" i="3"/>
  <c r="N43" i="3" s="1"/>
  <c r="H43" i="3"/>
  <c r="L42" i="3"/>
  <c r="N42" i="3" s="1"/>
  <c r="H42" i="3"/>
  <c r="L41" i="3"/>
  <c r="N41" i="3" s="1"/>
  <c r="H41" i="3"/>
  <c r="L40" i="3"/>
  <c r="N40" i="3" s="1"/>
  <c r="H40" i="3"/>
  <c r="N39" i="3"/>
  <c r="L39" i="3"/>
  <c r="H39" i="3"/>
  <c r="N38" i="3"/>
  <c r="L38" i="3"/>
  <c r="H38" i="3"/>
  <c r="L37" i="3"/>
  <c r="N37" i="3" s="1"/>
  <c r="H37" i="3"/>
  <c r="L36" i="3"/>
  <c r="N36" i="3" s="1"/>
  <c r="H36" i="3"/>
  <c r="L35" i="3"/>
  <c r="N35" i="3" s="1"/>
  <c r="H35" i="3"/>
  <c r="L34" i="3"/>
  <c r="N34" i="3" s="1"/>
  <c r="H34" i="3"/>
  <c r="L33" i="3"/>
  <c r="N33" i="3" s="1"/>
  <c r="H33" i="3"/>
  <c r="L32" i="3"/>
  <c r="N32" i="3" s="1"/>
  <c r="H32" i="3"/>
  <c r="N31" i="3"/>
  <c r="L31" i="3"/>
  <c r="H31" i="3"/>
  <c r="N30" i="3"/>
  <c r="L30" i="3"/>
  <c r="H30" i="3"/>
  <c r="L29" i="3"/>
  <c r="N29" i="3" s="1"/>
  <c r="H29" i="3"/>
  <c r="L28" i="3"/>
  <c r="N28" i="3" s="1"/>
  <c r="H28" i="3"/>
  <c r="L27" i="3"/>
  <c r="N27" i="3" s="1"/>
  <c r="H27" i="3"/>
  <c r="L26" i="3"/>
  <c r="N26" i="3" s="1"/>
  <c r="H26" i="3"/>
  <c r="L25" i="3"/>
  <c r="N25" i="3" s="1"/>
  <c r="H25" i="3"/>
  <c r="L24" i="3"/>
  <c r="N24" i="3" s="1"/>
  <c r="H24" i="3"/>
  <c r="N23" i="3"/>
  <c r="L23" i="3"/>
  <c r="H23" i="3"/>
  <c r="N22" i="3"/>
  <c r="L22" i="3"/>
  <c r="H22" i="3"/>
  <c r="L21" i="3"/>
  <c r="N21" i="3" s="1"/>
  <c r="H21" i="3"/>
  <c r="L20" i="3"/>
  <c r="N20" i="3" s="1"/>
  <c r="H20" i="3"/>
  <c r="L19" i="3"/>
  <c r="N19" i="3" s="1"/>
  <c r="H19" i="3"/>
  <c r="L18" i="3"/>
  <c r="N18" i="3" s="1"/>
  <c r="H18" i="3"/>
  <c r="L17" i="3"/>
  <c r="N17" i="3" s="1"/>
  <c r="H17" i="3"/>
  <c r="L16" i="3"/>
  <c r="N16" i="3" s="1"/>
  <c r="H16" i="3"/>
  <c r="N15" i="3"/>
  <c r="L15" i="3"/>
  <c r="H15" i="3"/>
  <c r="N14" i="3"/>
  <c r="L14" i="3"/>
  <c r="H14" i="3"/>
  <c r="L13" i="3"/>
  <c r="N13" i="3" s="1"/>
  <c r="H13" i="3"/>
  <c r="L12" i="3"/>
  <c r="N12" i="3" s="1"/>
  <c r="H12" i="3"/>
  <c r="L11" i="3"/>
  <c r="N11" i="3" s="1"/>
  <c r="H11" i="3"/>
  <c r="L10" i="3"/>
  <c r="N10" i="3" s="1"/>
  <c r="H10" i="3"/>
  <c r="L9" i="3"/>
  <c r="N9" i="3" s="1"/>
  <c r="H9" i="3"/>
  <c r="L8" i="3"/>
  <c r="N8" i="3" s="1"/>
  <c r="H8" i="3"/>
  <c r="N7" i="3"/>
  <c r="L7" i="3"/>
  <c r="H7" i="3"/>
  <c r="K123" i="1"/>
  <c r="L21" i="1"/>
  <c r="N21" i="1" s="1"/>
  <c r="L20" i="1"/>
  <c r="N20" i="1" s="1"/>
  <c r="L19" i="1"/>
  <c r="N19" i="1" s="1"/>
  <c r="L18" i="1"/>
  <c r="N18" i="1" s="1"/>
  <c r="L17" i="1"/>
  <c r="N17" i="1" s="1"/>
  <c r="L16" i="1"/>
  <c r="N16" i="1" s="1"/>
  <c r="L15" i="1"/>
  <c r="N15" i="1" s="1"/>
  <c r="L14" i="1"/>
  <c r="N14" i="1" s="1"/>
  <c r="L13" i="1"/>
  <c r="N13" i="1" s="1"/>
  <c r="L12" i="1"/>
  <c r="N12" i="1" s="1"/>
  <c r="L11" i="1"/>
  <c r="N11" i="1" s="1"/>
  <c r="L10" i="1"/>
  <c r="L9" i="1"/>
  <c r="N9" i="1" s="1"/>
  <c r="L8" i="1"/>
  <c r="N8" i="1" s="1"/>
  <c r="L7" i="1"/>
  <c r="N10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8" i="1"/>
  <c r="H9" i="1"/>
  <c r="H10" i="1"/>
  <c r="H11" i="1"/>
  <c r="H12" i="1"/>
  <c r="H13" i="1"/>
  <c r="H14" i="1"/>
  <c r="H15" i="1"/>
  <c r="H7" i="1"/>
  <c r="L122" i="1"/>
  <c r="N122" i="1" s="1"/>
  <c r="L121" i="1"/>
  <c r="N121" i="1" s="1"/>
  <c r="L120" i="1"/>
  <c r="N120" i="1" s="1"/>
  <c r="L119" i="1"/>
  <c r="N119" i="1" s="1"/>
  <c r="L118" i="1"/>
  <c r="N118" i="1" s="1"/>
  <c r="L117" i="1"/>
  <c r="N117" i="1" s="1"/>
  <c r="L116" i="1"/>
  <c r="N116" i="1" s="1"/>
  <c r="L115" i="1"/>
  <c r="N115" i="1" s="1"/>
  <c r="L114" i="1"/>
  <c r="N114" i="1" s="1"/>
  <c r="L113" i="1"/>
  <c r="N113" i="1" s="1"/>
  <c r="L112" i="1"/>
  <c r="N112" i="1" s="1"/>
  <c r="L111" i="1"/>
  <c r="N111" i="1" s="1"/>
  <c r="L110" i="1"/>
  <c r="N110" i="1" s="1"/>
  <c r="L109" i="1"/>
  <c r="N109" i="1" s="1"/>
  <c r="L108" i="1"/>
  <c r="N108" i="1" s="1"/>
  <c r="L107" i="1"/>
  <c r="N107" i="1" s="1"/>
  <c r="L106" i="1"/>
  <c r="N106" i="1" s="1"/>
  <c r="L105" i="1"/>
  <c r="N105" i="1" s="1"/>
  <c r="L104" i="1"/>
  <c r="N104" i="1" s="1"/>
  <c r="L103" i="1"/>
  <c r="N103" i="1" s="1"/>
  <c r="L102" i="1"/>
  <c r="L101" i="1"/>
  <c r="N101" i="1" s="1"/>
  <c r="L100" i="1"/>
  <c r="L99" i="1"/>
  <c r="N99" i="1" s="1"/>
  <c r="L98" i="1"/>
  <c r="N98" i="1" s="1"/>
  <c r="L97" i="1"/>
  <c r="N97" i="1" s="1"/>
  <c r="N100" i="1"/>
  <c r="L96" i="1"/>
  <c r="N96" i="1" s="1"/>
  <c r="L95" i="1"/>
  <c r="N95" i="1" s="1"/>
  <c r="L94" i="1"/>
  <c r="N94" i="1" s="1"/>
  <c r="L93" i="1"/>
  <c r="N93" i="1" s="1"/>
  <c r="L92" i="1"/>
  <c r="N92" i="1" s="1"/>
  <c r="L91" i="1"/>
  <c r="N91" i="1" s="1"/>
  <c r="L90" i="1"/>
  <c r="N90" i="1" s="1"/>
  <c r="L89" i="1"/>
  <c r="L88" i="1"/>
  <c r="N88" i="1" s="1"/>
  <c r="L87" i="1"/>
  <c r="N87" i="1" s="1"/>
  <c r="L86" i="1"/>
  <c r="N86" i="1" s="1"/>
  <c r="L85" i="1"/>
  <c r="N85" i="1" s="1"/>
  <c r="L84" i="1"/>
  <c r="N84" i="1" s="1"/>
  <c r="L83" i="1"/>
  <c r="N83" i="1" s="1"/>
  <c r="L82" i="1"/>
  <c r="N82" i="1" s="1"/>
  <c r="L81" i="1"/>
  <c r="N81" i="1" s="1"/>
  <c r="L80" i="1"/>
  <c r="N80" i="1" s="1"/>
  <c r="L79" i="1"/>
  <c r="N79" i="1" s="1"/>
  <c r="L78" i="1"/>
  <c r="N78" i="1" s="1"/>
  <c r="L77" i="1"/>
  <c r="N77" i="1" s="1"/>
  <c r="L76" i="1"/>
  <c r="N76" i="1" s="1"/>
  <c r="L75" i="1"/>
  <c r="N75" i="1" s="1"/>
  <c r="L74" i="1"/>
  <c r="N74" i="1" s="1"/>
  <c r="L73" i="1"/>
  <c r="N73" i="1" s="1"/>
  <c r="L72" i="1"/>
  <c r="N72" i="1" s="1"/>
  <c r="L71" i="1"/>
  <c r="N71" i="1" s="1"/>
  <c r="L70" i="1"/>
  <c r="N70" i="1" s="1"/>
  <c r="L69" i="1"/>
  <c r="N69" i="1" s="1"/>
  <c r="L68" i="1"/>
  <c r="N68" i="1" s="1"/>
  <c r="L67" i="1"/>
  <c r="N67" i="1" s="1"/>
  <c r="L66" i="1"/>
  <c r="N66" i="1" s="1"/>
  <c r="L65" i="1"/>
  <c r="N65" i="1" s="1"/>
  <c r="L64" i="1"/>
  <c r="N64" i="1" s="1"/>
  <c r="L63" i="1"/>
  <c r="N63" i="1" s="1"/>
  <c r="L62" i="1"/>
  <c r="N62" i="1" s="1"/>
  <c r="L61" i="1"/>
  <c r="N61" i="1" s="1"/>
  <c r="L60" i="1"/>
  <c r="N60" i="1" s="1"/>
  <c r="L59" i="1"/>
  <c r="N59" i="1" s="1"/>
  <c r="L58" i="1"/>
  <c r="N58" i="1" s="1"/>
  <c r="L57" i="1"/>
  <c r="N57" i="1" s="1"/>
  <c r="L56" i="1"/>
  <c r="N56" i="1" s="1"/>
  <c r="L55" i="1"/>
  <c r="L54" i="1"/>
  <c r="N54" i="1" s="1"/>
  <c r="N89" i="1"/>
  <c r="L53" i="1"/>
  <c r="N53" i="1" s="1"/>
  <c r="L52" i="1"/>
  <c r="N52" i="1" s="1"/>
  <c r="L51" i="1"/>
  <c r="N51" i="1" s="1"/>
  <c r="L50" i="1"/>
  <c r="N50" i="1" s="1"/>
  <c r="L49" i="1"/>
  <c r="N49" i="1" s="1"/>
  <c r="L48" i="1"/>
  <c r="L47" i="1"/>
  <c r="N47" i="1" s="1"/>
  <c r="L46" i="1"/>
  <c r="N46" i="1" s="1"/>
  <c r="L45" i="1"/>
  <c r="N45" i="1" s="1"/>
  <c r="L44" i="1"/>
  <c r="N44" i="1" s="1"/>
  <c r="L43" i="1"/>
  <c r="N43" i="1" s="1"/>
  <c r="L42" i="1"/>
  <c r="N42" i="1" s="1"/>
  <c r="L41" i="1"/>
  <c r="L40" i="1"/>
  <c r="N40" i="1" s="1"/>
  <c r="L39" i="1"/>
  <c r="N39" i="1" s="1"/>
  <c r="L38" i="1"/>
  <c r="N38" i="1" s="1"/>
  <c r="L37" i="1"/>
  <c r="N37" i="1" s="1"/>
  <c r="L36" i="1"/>
  <c r="L35" i="1"/>
  <c r="N35" i="1" s="1"/>
  <c r="L34" i="1"/>
  <c r="N34" i="1" s="1"/>
  <c r="N41" i="1"/>
  <c r="L33" i="1"/>
  <c r="N33" i="1" s="1"/>
  <c r="L32" i="1"/>
  <c r="N32" i="1" s="1"/>
  <c r="L31" i="1"/>
  <c r="N31" i="1" s="1"/>
  <c r="L30" i="1"/>
  <c r="N30" i="1" s="1"/>
  <c r="L29" i="1"/>
  <c r="N29" i="1" s="1"/>
  <c r="L28" i="1"/>
  <c r="N28" i="1" s="1"/>
  <c r="L27" i="1"/>
  <c r="N27" i="1" s="1"/>
  <c r="L26" i="1"/>
  <c r="N26" i="1" s="1"/>
  <c r="L25" i="1"/>
  <c r="N25" i="1" s="1"/>
  <c r="L24" i="1"/>
  <c r="N24" i="1" s="1"/>
  <c r="L23" i="1"/>
  <c r="N23" i="1" s="1"/>
  <c r="L22" i="1"/>
  <c r="N22" i="1" s="1"/>
  <c r="N36" i="1"/>
  <c r="N48" i="1"/>
  <c r="N55" i="1"/>
  <c r="N102" i="1"/>
  <c r="L123" i="3" l="1"/>
  <c r="N125" i="4"/>
  <c r="L125" i="4"/>
  <c r="N123" i="3"/>
  <c r="L123" i="1"/>
  <c r="N7" i="1"/>
  <c r="N123" i="1"/>
</calcChain>
</file>

<file path=xl/sharedStrings.xml><?xml version="1.0" encoding="utf-8"?>
<sst xmlns="http://schemas.openxmlformats.org/spreadsheetml/2006/main" count="419" uniqueCount="65">
  <si>
    <t>LP</t>
  </si>
  <si>
    <t>ADRES</t>
  </si>
  <si>
    <t>Nip do fakturowania</t>
  </si>
  <si>
    <t>Rok budowy</t>
  </si>
  <si>
    <t>Ilość lokali mieszkalnych</t>
  </si>
  <si>
    <t>Ilość lokali użytkowych</t>
  </si>
  <si>
    <t>Powierzchnia lokali użytkowych  (m2)</t>
  </si>
  <si>
    <t>Powierzchnia lokali razem  (m2)</t>
  </si>
  <si>
    <t>Nr</t>
  </si>
  <si>
    <t>Alojzjanów</t>
  </si>
  <si>
    <t xml:space="preserve">Teodora Heneczka </t>
  </si>
  <si>
    <t>Konstytucji 3-go Maja</t>
  </si>
  <si>
    <t>Królowej Jadwigi</t>
  </si>
  <si>
    <t>Jana Ludygi</t>
  </si>
  <si>
    <t xml:space="preserve">Papieża Jana Pawła II </t>
  </si>
  <si>
    <t>Gen. Szeptyckiego</t>
  </si>
  <si>
    <t xml:space="preserve">Ślaska </t>
  </si>
  <si>
    <t>Armii Krajowej</t>
  </si>
  <si>
    <t xml:space="preserve">Ks. kpt. G. Waculika </t>
  </si>
  <si>
    <r>
      <t>Powierzchnia lokali mieszkalnych (m</t>
    </r>
    <r>
      <rPr>
        <b/>
        <vertAlign val="superscript"/>
        <sz val="10"/>
        <color indexed="8"/>
        <rFont val="Times New Roman"/>
        <family val="1"/>
        <charset val="238"/>
      </rPr>
      <t>2</t>
    </r>
    <r>
      <rPr>
        <b/>
        <sz val="10"/>
        <color indexed="8"/>
        <rFont val="Times New Roman"/>
        <family val="1"/>
        <charset val="238"/>
      </rPr>
      <t>)</t>
    </r>
  </si>
  <si>
    <t>Bytomska</t>
  </si>
  <si>
    <t>Drzymały</t>
  </si>
  <si>
    <t>Grunwaldzka</t>
  </si>
  <si>
    <t xml:space="preserve">Inwalidów Wojennych </t>
  </si>
  <si>
    <t xml:space="preserve">Janty </t>
  </si>
  <si>
    <t>14-16</t>
  </si>
  <si>
    <t>Jaworowa</t>
  </si>
  <si>
    <t>5a</t>
  </si>
  <si>
    <t xml:space="preserve">Kalwaryjska </t>
  </si>
  <si>
    <t>64-66</t>
  </si>
  <si>
    <t xml:space="preserve">Kołłątaja </t>
  </si>
  <si>
    <t xml:space="preserve">Kotuchy </t>
  </si>
  <si>
    <t xml:space="preserve">K. Miarki </t>
  </si>
  <si>
    <t>15-16</t>
  </si>
  <si>
    <t xml:space="preserve">Miła </t>
  </si>
  <si>
    <t xml:space="preserve">Roździeńskiego </t>
  </si>
  <si>
    <t>Trautmana</t>
  </si>
  <si>
    <t xml:space="preserve">Wyszyńskiego 32,34,34a </t>
  </si>
  <si>
    <t>1872.1890</t>
  </si>
  <si>
    <t xml:space="preserve">WARTOŚĆ PRZEGLĄDU zł  (netto) </t>
  </si>
  <si>
    <t>STAWKA VAT %</t>
  </si>
  <si>
    <t xml:space="preserve">WARTOŚĆ PRZEGLĄDU zł  (brutto) </t>
  </si>
  <si>
    <t>FORMULARZ CENOWY Budynków Wspólnot</t>
  </si>
  <si>
    <t>Zał. 2b</t>
  </si>
  <si>
    <t>Gen.  Andersa</t>
  </si>
  <si>
    <t>Gen.  Hallera</t>
  </si>
  <si>
    <t>Gen.  Jankego</t>
  </si>
  <si>
    <t xml:space="preserve">Gen.  Kleeberga </t>
  </si>
  <si>
    <t xml:space="preserve">Kleeberga </t>
  </si>
  <si>
    <t xml:space="preserve">Gen.Maczka </t>
  </si>
  <si>
    <t>Mastalerza</t>
  </si>
  <si>
    <t xml:space="preserve">Gen.  Okulickiego </t>
  </si>
  <si>
    <t>Gen.  Roweckiego</t>
  </si>
  <si>
    <t xml:space="preserve">Ks. kpt. Gerada Waculika </t>
  </si>
  <si>
    <t xml:space="preserve">Gen. Ziętka </t>
  </si>
  <si>
    <t xml:space="preserve">Gen.  Ziętka </t>
  </si>
  <si>
    <t xml:space="preserve">Ziętka </t>
  </si>
  <si>
    <t>Ks. J. Roczkowskiego</t>
  </si>
  <si>
    <t>Ofiar Katynia</t>
  </si>
  <si>
    <t>Suma lokali</t>
  </si>
  <si>
    <t>cena za 1 m2</t>
  </si>
  <si>
    <t xml:space="preserve">RAZEM </t>
  </si>
  <si>
    <t>cena 1m2 p.u. netto</t>
  </si>
  <si>
    <t>ZGM/NZ-263-7/2026/WM</t>
  </si>
  <si>
    <t>Wartość brutto przenieść do formularza ofertowego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</si>
</sst>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&quot; zł&quot;"/>
    <numFmt numFmtId="165" formatCode="#,##0.00\ _z_ł"/>
    <numFmt numFmtId="166" formatCode="#,##0.00\ &quot;zł&quot;"/>
  </numFmts>
  <fonts count="18"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b/>
      <sz val="10"/>
      <color indexed="8"/>
      <name val="Times New Roman"/>
      <family val="1"/>
      <charset val="238"/>
    </font>
    <font>
      <b/>
      <vertAlign val="superscript"/>
      <sz val="10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0"/>
      <color indexed="8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0"/>
      <color theme="1"/>
      <name val="Czcionka tekstu podstawowego"/>
      <charset val="238"/>
    </font>
    <font>
      <sz val="12"/>
      <name val="Times New Roman"/>
      <family val="1"/>
      <charset val="238"/>
    </font>
    <font>
      <sz val="11"/>
      <color theme="1"/>
      <name val="Czcionka tekstu podstawowego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6" tint="0.59999389629810485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4">
    <xf numFmtId="0" fontId="0" fillId="0" borderId="0" xfId="0"/>
    <xf numFmtId="49" fontId="5" fillId="0" borderId="16" xfId="1" applyNumberFormat="1" applyFont="1" applyBorder="1" applyAlignment="1">
      <alignment horizontal="center" vertical="center"/>
    </xf>
    <xf numFmtId="49" fontId="5" fillId="0" borderId="20" xfId="1" applyNumberFormat="1" applyFont="1" applyBorder="1" applyAlignment="1">
      <alignment horizontal="center" vertical="center"/>
    </xf>
    <xf numFmtId="0" fontId="6" fillId="0" borderId="0" xfId="0" applyFont="1"/>
    <xf numFmtId="0" fontId="5" fillId="0" borderId="18" xfId="1" applyFont="1" applyBorder="1" applyAlignment="1">
      <alignment horizontal="center"/>
    </xf>
    <xf numFmtId="0" fontId="5" fillId="0" borderId="16" xfId="1" applyFont="1" applyBorder="1" applyAlignment="1">
      <alignment horizontal="center" vertical="center"/>
    </xf>
    <xf numFmtId="0" fontId="5" fillId="0" borderId="20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5" xfId="1" applyFont="1" applyBorder="1" applyAlignment="1">
      <alignment horizontal="left" vertical="center"/>
    </xf>
    <xf numFmtId="0" fontId="5" fillId="0" borderId="15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left" vertical="center"/>
    </xf>
    <xf numFmtId="0" fontId="5" fillId="0" borderId="19" xfId="1" applyFont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4" fontId="5" fillId="0" borderId="20" xfId="1" applyNumberFormat="1" applyFont="1" applyBorder="1" applyAlignment="1" applyProtection="1">
      <alignment horizontal="center" vertical="center"/>
      <protection locked="0"/>
    </xf>
    <xf numFmtId="0" fontId="5" fillId="2" borderId="19" xfId="1" applyFont="1" applyFill="1" applyBorder="1" applyAlignment="1">
      <alignment horizontal="left" vertical="center"/>
    </xf>
    <xf numFmtId="0" fontId="5" fillId="2" borderId="19" xfId="1" applyFont="1" applyFill="1" applyBorder="1" applyAlignment="1">
      <alignment horizontal="center" vertical="center"/>
    </xf>
    <xf numFmtId="0" fontId="5" fillId="0" borderId="19" xfId="1" applyFont="1" applyBorder="1" applyAlignment="1">
      <alignment horizontal="left" vertical="center" wrapText="1"/>
    </xf>
    <xf numFmtId="0" fontId="5" fillId="2" borderId="19" xfId="1" applyFont="1" applyFill="1" applyBorder="1" applyAlignment="1">
      <alignment horizontal="left" vertical="center" wrapText="1"/>
    </xf>
    <xf numFmtId="0" fontId="5" fillId="2" borderId="20" xfId="1" applyFont="1" applyFill="1" applyBorder="1" applyAlignment="1">
      <alignment horizontal="center" vertical="center"/>
    </xf>
    <xf numFmtId="0" fontId="5" fillId="0" borderId="18" xfId="1" applyFont="1" applyBorder="1"/>
    <xf numFmtId="4" fontId="5" fillId="0" borderId="18" xfId="1" applyNumberFormat="1" applyFont="1" applyBorder="1" applyAlignment="1">
      <alignment horizontal="right"/>
    </xf>
    <xf numFmtId="4" fontId="5" fillId="0" borderId="26" xfId="1" applyNumberFormat="1" applyFont="1" applyBorder="1" applyAlignment="1">
      <alignment horizontal="right"/>
    </xf>
    <xf numFmtId="0" fontId="5" fillId="0" borderId="22" xfId="1" applyFont="1" applyBorder="1" applyAlignment="1">
      <alignment horizontal="center"/>
    </xf>
    <xf numFmtId="4" fontId="5" fillId="0" borderId="22" xfId="1" applyNumberFormat="1" applyFont="1" applyBorder="1" applyAlignment="1">
      <alignment horizontal="right"/>
    </xf>
    <xf numFmtId="4" fontId="5" fillId="0" borderId="28" xfId="1" applyNumberFormat="1" applyFont="1" applyBorder="1" applyAlignment="1">
      <alignment horizontal="right"/>
    </xf>
    <xf numFmtId="4" fontId="0" fillId="0" borderId="0" xfId="0" applyNumberFormat="1"/>
    <xf numFmtId="10" fontId="0" fillId="0" borderId="0" xfId="0" applyNumberFormat="1" applyAlignment="1">
      <alignment horizontal="center"/>
    </xf>
    <xf numFmtId="10" fontId="0" fillId="5" borderId="14" xfId="0" applyNumberFormat="1" applyFill="1" applyBorder="1" applyAlignment="1">
      <alignment horizontal="center"/>
    </xf>
    <xf numFmtId="165" fontId="0" fillId="0" borderId="0" xfId="0" applyNumberFormat="1"/>
    <xf numFmtId="165" fontId="8" fillId="5" borderId="14" xfId="0" applyNumberFormat="1" applyFont="1" applyFill="1" applyBorder="1" applyAlignment="1">
      <alignment horizontal="center" vertical="center"/>
    </xf>
    <xf numFmtId="165" fontId="8" fillId="5" borderId="18" xfId="0" applyNumberFormat="1" applyFont="1" applyFill="1" applyBorder="1" applyAlignment="1">
      <alignment horizontal="center" vertical="center"/>
    </xf>
    <xf numFmtId="165" fontId="0" fillId="4" borderId="14" xfId="0" applyNumberFormat="1" applyFill="1" applyBorder="1"/>
    <xf numFmtId="0" fontId="5" fillId="6" borderId="20" xfId="1" applyFont="1" applyFill="1" applyBorder="1" applyAlignment="1">
      <alignment horizontal="center" vertical="center"/>
    </xf>
    <xf numFmtId="4" fontId="10" fillId="7" borderId="20" xfId="1" applyNumberFormat="1" applyFont="1" applyFill="1" applyBorder="1" applyAlignment="1">
      <alignment horizontal="center" vertical="center"/>
    </xf>
    <xf numFmtId="4" fontId="5" fillId="7" borderId="20" xfId="1" applyNumberFormat="1" applyFont="1" applyFill="1" applyBorder="1" applyAlignment="1">
      <alignment horizontal="center" vertical="center"/>
    </xf>
    <xf numFmtId="0" fontId="5" fillId="7" borderId="16" xfId="1" applyFont="1" applyFill="1" applyBorder="1" applyAlignment="1">
      <alignment horizontal="center" vertical="center"/>
    </xf>
    <xf numFmtId="4" fontId="5" fillId="8" borderId="16" xfId="1" applyNumberFormat="1" applyFont="1" applyFill="1" applyBorder="1" applyAlignment="1">
      <alignment horizontal="right" vertical="center"/>
    </xf>
    <xf numFmtId="4" fontId="5" fillId="7" borderId="16" xfId="1" applyNumberFormat="1" applyFont="1" applyFill="1" applyBorder="1" applyAlignment="1" applyProtection="1">
      <alignment horizontal="center" vertical="center"/>
      <protection locked="0"/>
    </xf>
    <xf numFmtId="4" fontId="5" fillId="8" borderId="17" xfId="1" applyNumberFormat="1" applyFont="1" applyFill="1" applyBorder="1" applyAlignment="1">
      <alignment horizontal="right" vertical="center"/>
    </xf>
    <xf numFmtId="0" fontId="5" fillId="7" borderId="20" xfId="1" applyFont="1" applyFill="1" applyBorder="1" applyAlignment="1">
      <alignment horizontal="center" vertical="center"/>
    </xf>
    <xf numFmtId="4" fontId="5" fillId="8" borderId="20" xfId="1" applyNumberFormat="1" applyFont="1" applyFill="1" applyBorder="1" applyAlignment="1">
      <alignment horizontal="right" vertical="center"/>
    </xf>
    <xf numFmtId="4" fontId="5" fillId="7" borderId="20" xfId="1" applyNumberFormat="1" applyFont="1" applyFill="1" applyBorder="1" applyAlignment="1" applyProtection="1">
      <alignment horizontal="center" vertical="center"/>
      <protection locked="0"/>
    </xf>
    <xf numFmtId="4" fontId="5" fillId="8" borderId="21" xfId="1" applyNumberFormat="1" applyFont="1" applyFill="1" applyBorder="1" applyAlignment="1">
      <alignment horizontal="right" vertical="center"/>
    </xf>
    <xf numFmtId="4" fontId="5" fillId="7" borderId="20" xfId="1" applyNumberFormat="1" applyFont="1" applyFill="1" applyBorder="1" applyAlignment="1">
      <alignment horizontal="right" vertical="center"/>
    </xf>
    <xf numFmtId="4" fontId="10" fillId="7" borderId="20" xfId="1" applyNumberFormat="1" applyFont="1" applyFill="1" applyBorder="1" applyAlignment="1">
      <alignment horizontal="right" vertical="center"/>
    </xf>
    <xf numFmtId="4" fontId="10" fillId="8" borderId="21" xfId="1" applyNumberFormat="1" applyFont="1" applyFill="1" applyBorder="1" applyAlignment="1">
      <alignment horizontal="right" vertical="center"/>
    </xf>
    <xf numFmtId="4" fontId="10" fillId="7" borderId="20" xfId="1" applyNumberFormat="1" applyFont="1" applyFill="1" applyBorder="1" applyAlignment="1" applyProtection="1">
      <alignment horizontal="center" vertical="center"/>
      <protection locked="0"/>
    </xf>
    <xf numFmtId="0" fontId="10" fillId="7" borderId="20" xfId="1" applyFont="1" applyFill="1" applyBorder="1" applyAlignment="1">
      <alignment horizontal="center" vertical="center"/>
    </xf>
    <xf numFmtId="0" fontId="10" fillId="7" borderId="16" xfId="1" applyFont="1" applyFill="1" applyBorder="1" applyAlignment="1">
      <alignment horizontal="center" vertical="center"/>
    </xf>
    <xf numFmtId="165" fontId="0" fillId="4" borderId="32" xfId="0" applyNumberFormat="1" applyFill="1" applyBorder="1"/>
    <xf numFmtId="10" fontId="0" fillId="4" borderId="32" xfId="0" applyNumberFormat="1" applyFill="1" applyBorder="1" applyAlignment="1">
      <alignment horizontal="center"/>
    </xf>
    <xf numFmtId="4" fontId="11" fillId="0" borderId="32" xfId="0" applyNumberFormat="1" applyFont="1" applyBorder="1"/>
    <xf numFmtId="165" fontId="8" fillId="4" borderId="31" xfId="0" applyNumberFormat="1" applyFont="1" applyFill="1" applyBorder="1"/>
    <xf numFmtId="0" fontId="5" fillId="0" borderId="26" xfId="1" applyFont="1" applyBorder="1" applyAlignment="1">
      <alignment horizontal="center"/>
    </xf>
    <xf numFmtId="0" fontId="5" fillId="0" borderId="14" xfId="1" applyFont="1" applyBorder="1" applyAlignment="1">
      <alignment horizontal="center"/>
    </xf>
    <xf numFmtId="0" fontId="5" fillId="0" borderId="33" xfId="1" applyFont="1" applyBorder="1" applyAlignment="1">
      <alignment horizontal="center"/>
    </xf>
    <xf numFmtId="166" fontId="12" fillId="9" borderId="32" xfId="0" applyNumberFormat="1" applyFont="1" applyFill="1" applyBorder="1"/>
    <xf numFmtId="0" fontId="12" fillId="0" borderId="0" xfId="0" applyFont="1"/>
    <xf numFmtId="165" fontId="12" fillId="0" borderId="0" xfId="0" applyNumberFormat="1" applyFont="1"/>
    <xf numFmtId="10" fontId="12" fillId="0" borderId="0" xfId="0" applyNumberFormat="1" applyFont="1" applyAlignment="1">
      <alignment horizontal="center"/>
    </xf>
    <xf numFmtId="166" fontId="12" fillId="5" borderId="14" xfId="0" applyNumberFormat="1" applyFont="1" applyFill="1" applyBorder="1" applyAlignment="1">
      <alignment horizontal="center" vertical="center"/>
    </xf>
    <xf numFmtId="9" fontId="12" fillId="5" borderId="14" xfId="0" applyNumberFormat="1" applyFont="1" applyFill="1" applyBorder="1" applyAlignment="1">
      <alignment horizontal="center"/>
    </xf>
    <xf numFmtId="166" fontId="12" fillId="5" borderId="18" xfId="0" applyNumberFormat="1" applyFont="1" applyFill="1" applyBorder="1" applyAlignment="1">
      <alignment horizontal="center" vertical="center"/>
    </xf>
    <xf numFmtId="4" fontId="12" fillId="0" borderId="32" xfId="0" applyNumberFormat="1" applyFont="1" applyBorder="1"/>
    <xf numFmtId="166" fontId="13" fillId="4" borderId="32" xfId="0" applyNumberFormat="1" applyFont="1" applyFill="1" applyBorder="1" applyAlignment="1">
      <alignment horizontal="center"/>
    </xf>
    <xf numFmtId="166" fontId="12" fillId="4" borderId="14" xfId="0" applyNumberFormat="1" applyFont="1" applyFill="1" applyBorder="1"/>
    <xf numFmtId="166" fontId="13" fillId="4" borderId="31" xfId="0" applyNumberFormat="1" applyFont="1" applyFill="1" applyBorder="1"/>
    <xf numFmtId="10" fontId="12" fillId="7" borderId="32" xfId="0" applyNumberFormat="1" applyFont="1" applyFill="1" applyBorder="1" applyAlignment="1">
      <alignment horizontal="center"/>
    </xf>
    <xf numFmtId="0" fontId="13" fillId="0" borderId="0" xfId="0" applyFont="1"/>
    <xf numFmtId="0" fontId="17" fillId="0" borderId="29" xfId="0" applyFont="1" applyBorder="1" applyAlignment="1">
      <alignment horizontal="center" wrapText="1"/>
    </xf>
    <xf numFmtId="0" fontId="17" fillId="0" borderId="30" xfId="0" applyFont="1" applyBorder="1" applyAlignment="1">
      <alignment horizontal="center" wrapText="1"/>
    </xf>
    <xf numFmtId="0" fontId="17" fillId="0" borderId="31" xfId="0" applyFont="1" applyBorder="1" applyAlignment="1">
      <alignment horizontal="center" wrapText="1"/>
    </xf>
    <xf numFmtId="10" fontId="16" fillId="4" borderId="1" xfId="0" applyNumberFormat="1" applyFont="1" applyFill="1" applyBorder="1" applyAlignment="1">
      <alignment horizontal="center" vertical="center" wrapText="1"/>
    </xf>
    <xf numFmtId="10" fontId="16" fillId="4" borderId="6" xfId="0" applyNumberFormat="1" applyFont="1" applyFill="1" applyBorder="1" applyAlignment="1">
      <alignment horizontal="center" vertical="center" wrapText="1"/>
    </xf>
    <xf numFmtId="10" fontId="16" fillId="4" borderId="10" xfId="0" applyNumberFormat="1" applyFont="1" applyFill="1" applyBorder="1" applyAlignment="1">
      <alignment horizontal="center" vertical="center" wrapText="1"/>
    </xf>
    <xf numFmtId="165" fontId="2" fillId="3" borderId="23" xfId="1" applyNumberFormat="1" applyFont="1" applyFill="1" applyBorder="1" applyAlignment="1">
      <alignment horizontal="center" vertical="center" wrapText="1" shrinkToFit="1"/>
    </xf>
    <xf numFmtId="165" fontId="2" fillId="3" borderId="24" xfId="1" applyNumberFormat="1" applyFont="1" applyFill="1" applyBorder="1" applyAlignment="1">
      <alignment horizontal="center" vertical="center" wrapText="1" shrinkToFit="1"/>
    </xf>
    <xf numFmtId="165" fontId="2" fillId="3" borderId="25" xfId="1" applyNumberFormat="1" applyFont="1" applyFill="1" applyBorder="1" applyAlignment="1">
      <alignment horizontal="center" vertical="center" wrapText="1" shrinkToFit="1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" fillId="0" borderId="1" xfId="1" applyFont="1" applyBorder="1" applyAlignment="1">
      <alignment horizontal="center" vertical="center" wrapText="1" shrinkToFit="1"/>
    </xf>
    <xf numFmtId="0" fontId="2" fillId="0" borderId="6" xfId="1" applyFont="1" applyBorder="1" applyAlignment="1">
      <alignment horizontal="center" vertical="center" wrapText="1" shrinkToFit="1"/>
    </xf>
    <xf numFmtId="0" fontId="2" fillId="0" borderId="10" xfId="1" applyFont="1" applyBorder="1" applyAlignment="1">
      <alignment horizontal="center" vertical="center" wrapText="1" shrinkToFit="1"/>
    </xf>
    <xf numFmtId="0" fontId="2" fillId="0" borderId="2" xfId="1" applyFont="1" applyBorder="1" applyAlignment="1">
      <alignment horizontal="center" vertical="center" wrapText="1" shrinkToFit="1"/>
    </xf>
    <xf numFmtId="0" fontId="2" fillId="0" borderId="7" xfId="1" applyFont="1" applyBorder="1" applyAlignment="1">
      <alignment horizontal="center" vertical="center" wrapText="1" shrinkToFit="1"/>
    </xf>
    <xf numFmtId="0" fontId="2" fillId="0" borderId="11" xfId="1" applyFont="1" applyBorder="1" applyAlignment="1">
      <alignment horizontal="center" vertical="center" wrapText="1" shrinkToFit="1"/>
    </xf>
    <xf numFmtId="0" fontId="2" fillId="0" borderId="3" xfId="1" applyFont="1" applyBorder="1" applyAlignment="1">
      <alignment horizontal="center" vertical="center" wrapText="1" shrinkToFit="1"/>
    </xf>
    <xf numFmtId="0" fontId="2" fillId="0" borderId="8" xfId="1" applyFont="1" applyBorder="1" applyAlignment="1">
      <alignment horizontal="center" vertical="center" wrapText="1" shrinkToFit="1"/>
    </xf>
    <xf numFmtId="0" fontId="2" fillId="0" borderId="12" xfId="1" applyFont="1" applyBorder="1" applyAlignment="1">
      <alignment horizontal="center" vertical="center" wrapText="1" shrinkToFit="1"/>
    </xf>
    <xf numFmtId="164" fontId="4" fillId="2" borderId="4" xfId="1" applyNumberFormat="1" applyFont="1" applyFill="1" applyBorder="1" applyAlignment="1">
      <alignment horizontal="center" vertical="center" wrapText="1" shrinkToFit="1"/>
    </xf>
    <xf numFmtId="164" fontId="4" fillId="2" borderId="9" xfId="1" applyNumberFormat="1" applyFont="1" applyFill="1" applyBorder="1" applyAlignment="1">
      <alignment horizontal="center" vertical="center" wrapText="1" shrinkToFit="1"/>
    </xf>
    <xf numFmtId="164" fontId="4" fillId="2" borderId="13" xfId="1" applyNumberFormat="1" applyFont="1" applyFill="1" applyBorder="1" applyAlignment="1">
      <alignment horizontal="center" vertical="center" wrapText="1" shrinkToFit="1"/>
    </xf>
    <xf numFmtId="0" fontId="4" fillId="0" borderId="3" xfId="1" applyFont="1" applyBorder="1" applyAlignment="1">
      <alignment horizontal="center" vertical="center" wrapText="1" shrinkToFit="1"/>
    </xf>
    <xf numFmtId="0" fontId="4" fillId="0" borderId="8" xfId="1" applyFont="1" applyBorder="1" applyAlignment="1">
      <alignment horizontal="center" vertical="center" wrapText="1" shrinkToFit="1"/>
    </xf>
    <xf numFmtId="0" fontId="4" fillId="0" borderId="12" xfId="1" applyFont="1" applyBorder="1" applyAlignment="1">
      <alignment horizontal="center" vertical="center" wrapText="1" shrinkToFit="1"/>
    </xf>
    <xf numFmtId="0" fontId="12" fillId="0" borderId="29" xfId="0" applyFont="1" applyBorder="1" applyAlignment="1">
      <alignment horizontal="center"/>
    </xf>
    <xf numFmtId="0" fontId="12" fillId="0" borderId="31" xfId="0" applyFont="1" applyBorder="1" applyAlignment="1">
      <alignment horizontal="center"/>
    </xf>
    <xf numFmtId="4" fontId="13" fillId="0" borderId="29" xfId="0" applyNumberFormat="1" applyFont="1" applyBorder="1" applyAlignment="1">
      <alignment horizontal="center"/>
    </xf>
    <xf numFmtId="4" fontId="13" fillId="0" borderId="30" xfId="0" applyNumberFormat="1" applyFont="1" applyBorder="1" applyAlignment="1">
      <alignment horizontal="center"/>
    </xf>
    <xf numFmtId="0" fontId="2" fillId="0" borderId="5" xfId="1" applyFont="1" applyBorder="1" applyAlignment="1">
      <alignment horizontal="center" vertical="center" wrapText="1" shrinkToFit="1"/>
    </xf>
    <xf numFmtId="164" fontId="2" fillId="2" borderId="27" xfId="1" applyNumberFormat="1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/>
    </xf>
    <xf numFmtId="10" fontId="9" fillId="4" borderId="1" xfId="0" applyNumberFormat="1" applyFont="1" applyFill="1" applyBorder="1" applyAlignment="1">
      <alignment horizontal="center" vertical="center" wrapText="1"/>
    </xf>
    <xf numFmtId="10" fontId="9" fillId="4" borderId="6" xfId="0" applyNumberFormat="1" applyFont="1" applyFill="1" applyBorder="1" applyAlignment="1">
      <alignment horizontal="center" vertical="center" wrapText="1"/>
    </xf>
    <xf numFmtId="10" fontId="9" fillId="4" borderId="10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4" fontId="8" fillId="0" borderId="29" xfId="0" applyNumberFormat="1" applyFont="1" applyBorder="1" applyAlignment="1">
      <alignment horizontal="center"/>
    </xf>
    <xf numFmtId="4" fontId="8" fillId="0" borderId="30" xfId="0" applyNumberFormat="1" applyFont="1" applyBorder="1" applyAlignment="1">
      <alignment horizontal="center"/>
    </xf>
    <xf numFmtId="0" fontId="7" fillId="0" borderId="1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 shrinkToFit="1"/>
    </xf>
    <xf numFmtId="0" fontId="7" fillId="0" borderId="10" xfId="1" applyFont="1" applyBorder="1" applyAlignment="1">
      <alignment horizontal="center" vertical="center" wrapText="1" shrinkToFit="1"/>
    </xf>
  </cellXfs>
  <cellStyles count="2">
    <cellStyle name="Excel Built-in Normal" xfId="1" xr:uid="{00000000-0005-0000-0000-000000000000}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R123"/>
  <sheetViews>
    <sheetView topLeftCell="A85" zoomScale="80" zoomScaleNormal="80" workbookViewId="0">
      <selection activeCell="Q14" sqref="Q14"/>
    </sheetView>
  </sheetViews>
  <sheetFormatPr defaultRowHeight="15.75"/>
  <cols>
    <col min="2" max="2" width="23.25" customWidth="1"/>
    <col min="4" max="4" width="15.625" style="3" customWidth="1"/>
    <col min="5" max="5" width="10.875" customWidth="1"/>
    <col min="6" max="6" width="13.5" style="3" customWidth="1"/>
    <col min="9" max="9" width="11.125" customWidth="1"/>
    <col min="10" max="10" width="10" customWidth="1"/>
    <col min="11" max="11" width="13.125" customWidth="1"/>
    <col min="12" max="12" width="12.75" style="30" customWidth="1"/>
    <col min="13" max="13" width="9" style="28"/>
    <col min="14" max="14" width="16.375" style="30" customWidth="1"/>
    <col min="18" max="18" width="10.75" bestFit="1" customWidth="1"/>
  </cols>
  <sheetData>
    <row r="2" spans="1:16" ht="15">
      <c r="B2" s="108" t="s">
        <v>42</v>
      </c>
      <c r="C2" s="104"/>
      <c r="D2" s="104"/>
      <c r="E2" s="104"/>
      <c r="F2" s="104"/>
      <c r="G2" t="s">
        <v>60</v>
      </c>
      <c r="J2">
        <v>0.27</v>
      </c>
      <c r="M2" s="104" t="s">
        <v>43</v>
      </c>
      <c r="N2" s="104"/>
    </row>
    <row r="3" spans="1:16" ht="16.5" thickBot="1"/>
    <row r="4" spans="1:16" ht="15" customHeight="1" thickBot="1">
      <c r="A4" s="111" t="s">
        <v>0</v>
      </c>
      <c r="B4" s="86" t="s">
        <v>1</v>
      </c>
      <c r="C4" s="89" t="s">
        <v>8</v>
      </c>
      <c r="D4" s="92" t="s">
        <v>2</v>
      </c>
      <c r="E4" s="89" t="s">
        <v>3</v>
      </c>
      <c r="F4" s="95" t="s">
        <v>4</v>
      </c>
      <c r="G4" s="89" t="s">
        <v>5</v>
      </c>
      <c r="H4" s="89" t="s">
        <v>59</v>
      </c>
      <c r="I4" s="89" t="s">
        <v>19</v>
      </c>
      <c r="J4" s="102" t="s">
        <v>6</v>
      </c>
      <c r="K4" s="103" t="s">
        <v>7</v>
      </c>
      <c r="L4" s="77" t="s">
        <v>39</v>
      </c>
      <c r="M4" s="105" t="s">
        <v>40</v>
      </c>
      <c r="N4" s="77" t="s">
        <v>41</v>
      </c>
    </row>
    <row r="5" spans="1:16" ht="19.5" customHeight="1" thickBot="1">
      <c r="A5" s="112"/>
      <c r="B5" s="87"/>
      <c r="C5" s="90"/>
      <c r="D5" s="93"/>
      <c r="E5" s="90"/>
      <c r="F5" s="96"/>
      <c r="G5" s="90"/>
      <c r="H5" s="90"/>
      <c r="I5" s="90"/>
      <c r="J5" s="102"/>
      <c r="K5" s="103"/>
      <c r="L5" s="78"/>
      <c r="M5" s="106"/>
      <c r="N5" s="78"/>
    </row>
    <row r="6" spans="1:16" ht="23.25" customHeight="1" thickBot="1">
      <c r="A6" s="113"/>
      <c r="B6" s="88"/>
      <c r="C6" s="91"/>
      <c r="D6" s="94"/>
      <c r="E6" s="91"/>
      <c r="F6" s="97"/>
      <c r="G6" s="91"/>
      <c r="H6" s="91"/>
      <c r="I6" s="91"/>
      <c r="J6" s="102"/>
      <c r="K6" s="103"/>
      <c r="L6" s="79"/>
      <c r="M6" s="107"/>
      <c r="N6" s="79"/>
    </row>
    <row r="7" spans="1:16" ht="15.75" customHeight="1">
      <c r="A7" s="7">
        <v>1</v>
      </c>
      <c r="B7" s="8" t="s">
        <v>9</v>
      </c>
      <c r="C7" s="9">
        <v>1</v>
      </c>
      <c r="D7" s="1">
        <v>4980208555</v>
      </c>
      <c r="E7" s="10">
        <v>1960</v>
      </c>
      <c r="F7" s="5">
        <v>46</v>
      </c>
      <c r="G7" s="37">
        <v>0</v>
      </c>
      <c r="H7" s="37">
        <f>SUM(F7+G7)</f>
        <v>46</v>
      </c>
      <c r="I7" s="38">
        <v>2399.33</v>
      </c>
      <c r="J7" s="39">
        <v>0</v>
      </c>
      <c r="K7" s="40">
        <v>2399.33</v>
      </c>
      <c r="L7" s="31">
        <f>SUM(K7*J2)</f>
        <v>647.81910000000005</v>
      </c>
      <c r="M7" s="29">
        <v>0.23</v>
      </c>
      <c r="N7" s="33">
        <f>SUM(L7*1.23)</f>
        <v>796.81749300000001</v>
      </c>
      <c r="O7" s="27"/>
      <c r="P7" s="27"/>
    </row>
    <row r="8" spans="1:16" ht="15.75" customHeight="1">
      <c r="A8" s="11">
        <v>2</v>
      </c>
      <c r="B8" s="12" t="s">
        <v>9</v>
      </c>
      <c r="C8" s="13">
        <v>2</v>
      </c>
      <c r="D8" s="2">
        <v>4980208727</v>
      </c>
      <c r="E8" s="14">
        <v>1961</v>
      </c>
      <c r="F8" s="6">
        <v>81</v>
      </c>
      <c r="G8" s="41">
        <v>0</v>
      </c>
      <c r="H8" s="37">
        <f t="shared" ref="H8:H71" si="0">SUM(F8+G8)</f>
        <v>81</v>
      </c>
      <c r="I8" s="42">
        <v>4250.41</v>
      </c>
      <c r="J8" s="43">
        <v>0</v>
      </c>
      <c r="K8" s="44">
        <v>4250.41</v>
      </c>
      <c r="L8" s="31">
        <f>SUM(K8*J2)</f>
        <v>1147.6107</v>
      </c>
      <c r="M8" s="29">
        <v>0.23</v>
      </c>
      <c r="N8" s="33">
        <f>SUM(L8*1.23)</f>
        <v>1411.5611609999999</v>
      </c>
      <c r="O8" s="27"/>
      <c r="P8" s="27"/>
    </row>
    <row r="9" spans="1:16" ht="15.75" customHeight="1">
      <c r="A9" s="7">
        <v>3</v>
      </c>
      <c r="B9" s="12" t="s">
        <v>9</v>
      </c>
      <c r="C9" s="13">
        <v>3</v>
      </c>
      <c r="D9" s="2">
        <v>4980208549</v>
      </c>
      <c r="E9" s="14">
        <v>1961</v>
      </c>
      <c r="F9" s="6">
        <v>46</v>
      </c>
      <c r="G9" s="41">
        <v>1</v>
      </c>
      <c r="H9" s="37">
        <f t="shared" si="0"/>
        <v>47</v>
      </c>
      <c r="I9" s="42">
        <v>2398.36</v>
      </c>
      <c r="J9" s="43">
        <v>14.69</v>
      </c>
      <c r="K9" s="44">
        <v>2413.0500000000002</v>
      </c>
      <c r="L9" s="32">
        <f>SUM(K9*J2)</f>
        <v>651.52350000000013</v>
      </c>
      <c r="M9" s="29">
        <v>0.23</v>
      </c>
      <c r="N9" s="33">
        <f t="shared" ref="N9:N72" si="1">SUM(L9*1.23)</f>
        <v>801.37390500000015</v>
      </c>
      <c r="O9" s="27"/>
      <c r="P9" s="27"/>
    </row>
    <row r="10" spans="1:16" ht="15.75" customHeight="1">
      <c r="A10" s="11">
        <v>4</v>
      </c>
      <c r="B10" s="16" t="s">
        <v>9</v>
      </c>
      <c r="C10" s="17">
        <v>4</v>
      </c>
      <c r="D10" s="2">
        <v>4980208644</v>
      </c>
      <c r="E10" s="14">
        <v>1972</v>
      </c>
      <c r="F10" s="6">
        <v>45</v>
      </c>
      <c r="G10" s="41">
        <v>0</v>
      </c>
      <c r="H10" s="37">
        <f t="shared" si="0"/>
        <v>45</v>
      </c>
      <c r="I10" s="42">
        <v>2109.38</v>
      </c>
      <c r="J10" s="43">
        <v>0</v>
      </c>
      <c r="K10" s="44">
        <v>2109.38</v>
      </c>
      <c r="L10" s="32">
        <f>SUM(K10*J2)</f>
        <v>569.53260000000012</v>
      </c>
      <c r="M10" s="29">
        <v>0.23</v>
      </c>
      <c r="N10" s="33">
        <f t="shared" si="1"/>
        <v>700.52509800000018</v>
      </c>
      <c r="O10" s="27"/>
      <c r="P10" s="27"/>
    </row>
    <row r="11" spans="1:16">
      <c r="A11" s="7">
        <v>5</v>
      </c>
      <c r="B11" s="16" t="s">
        <v>10</v>
      </c>
      <c r="C11" s="17">
        <v>1</v>
      </c>
      <c r="D11" s="2">
        <v>4980208667</v>
      </c>
      <c r="E11" s="14">
        <v>1963</v>
      </c>
      <c r="F11" s="6">
        <v>45</v>
      </c>
      <c r="G11" s="41">
        <v>0</v>
      </c>
      <c r="H11" s="37">
        <f t="shared" si="0"/>
        <v>45</v>
      </c>
      <c r="I11" s="42">
        <v>1898.19</v>
      </c>
      <c r="J11" s="43">
        <v>0</v>
      </c>
      <c r="K11" s="44">
        <v>1898.19</v>
      </c>
      <c r="L11" s="32">
        <f>SUM(K11*J2)</f>
        <v>512.51130000000001</v>
      </c>
      <c r="M11" s="29">
        <v>0.23</v>
      </c>
      <c r="N11" s="33">
        <f t="shared" si="1"/>
        <v>630.38889900000004</v>
      </c>
      <c r="O11" s="27"/>
      <c r="P11" s="27"/>
    </row>
    <row r="12" spans="1:16">
      <c r="A12" s="11">
        <v>6</v>
      </c>
      <c r="B12" s="16" t="s">
        <v>10</v>
      </c>
      <c r="C12" s="17">
        <v>2</v>
      </c>
      <c r="D12" s="2">
        <v>4980208650</v>
      </c>
      <c r="E12" s="14">
        <v>1960</v>
      </c>
      <c r="F12" s="6">
        <v>35</v>
      </c>
      <c r="G12" s="41">
        <v>0</v>
      </c>
      <c r="H12" s="37">
        <f t="shared" si="0"/>
        <v>35</v>
      </c>
      <c r="I12" s="42">
        <v>1810.39</v>
      </c>
      <c r="J12" s="43">
        <v>0</v>
      </c>
      <c r="K12" s="44">
        <v>1810.39</v>
      </c>
      <c r="L12" s="32">
        <f>SUM(K12*J2)</f>
        <v>488.80530000000005</v>
      </c>
      <c r="M12" s="29">
        <v>0.23</v>
      </c>
      <c r="N12" s="33">
        <f t="shared" si="1"/>
        <v>601.23051900000007</v>
      </c>
      <c r="O12" s="27"/>
      <c r="P12" s="27"/>
    </row>
    <row r="13" spans="1:16">
      <c r="A13" s="7">
        <v>7</v>
      </c>
      <c r="B13" s="16" t="s">
        <v>10</v>
      </c>
      <c r="C13" s="17">
        <v>3</v>
      </c>
      <c r="D13" s="2">
        <v>4980208762</v>
      </c>
      <c r="E13" s="14">
        <v>1963</v>
      </c>
      <c r="F13" s="6">
        <v>45</v>
      </c>
      <c r="G13" s="41">
        <v>0</v>
      </c>
      <c r="H13" s="37">
        <f t="shared" si="0"/>
        <v>45</v>
      </c>
      <c r="I13" s="42">
        <v>1912.16</v>
      </c>
      <c r="J13" s="43">
        <v>0</v>
      </c>
      <c r="K13" s="44">
        <v>1912.16</v>
      </c>
      <c r="L13" s="32">
        <f>SUM(K13*J2)</f>
        <v>516.28320000000008</v>
      </c>
      <c r="M13" s="29">
        <v>0.23</v>
      </c>
      <c r="N13" s="33">
        <f t="shared" si="1"/>
        <v>635.02833600000008</v>
      </c>
      <c r="O13" s="27"/>
      <c r="P13" s="27"/>
    </row>
    <row r="14" spans="1:16">
      <c r="A14" s="11">
        <v>8</v>
      </c>
      <c r="B14" s="16" t="s">
        <v>10</v>
      </c>
      <c r="C14" s="17">
        <v>5</v>
      </c>
      <c r="D14" s="2">
        <v>4980208489</v>
      </c>
      <c r="E14" s="14">
        <v>1963</v>
      </c>
      <c r="F14" s="6">
        <v>45</v>
      </c>
      <c r="G14" s="41">
        <v>0</v>
      </c>
      <c r="H14" s="37">
        <f t="shared" si="0"/>
        <v>45</v>
      </c>
      <c r="I14" s="42">
        <v>1891.64</v>
      </c>
      <c r="J14" s="43">
        <v>0</v>
      </c>
      <c r="K14" s="44">
        <v>1891.64</v>
      </c>
      <c r="L14" s="32">
        <f>SUM(K14*J2)</f>
        <v>510.74280000000005</v>
      </c>
      <c r="M14" s="29">
        <v>0.23</v>
      </c>
      <c r="N14" s="33">
        <f t="shared" si="1"/>
        <v>628.21364400000004</v>
      </c>
      <c r="O14" s="27"/>
      <c r="P14" s="27"/>
    </row>
    <row r="15" spans="1:16">
      <c r="A15" s="7">
        <v>9</v>
      </c>
      <c r="B15" s="12" t="s">
        <v>10</v>
      </c>
      <c r="C15" s="17">
        <v>7</v>
      </c>
      <c r="D15" s="2">
        <v>4980208590</v>
      </c>
      <c r="E15" s="14">
        <v>1963</v>
      </c>
      <c r="F15" s="6">
        <v>45</v>
      </c>
      <c r="G15" s="41">
        <v>0</v>
      </c>
      <c r="H15" s="37">
        <f t="shared" si="0"/>
        <v>45</v>
      </c>
      <c r="I15" s="42">
        <v>1935.08</v>
      </c>
      <c r="J15" s="43">
        <v>0</v>
      </c>
      <c r="K15" s="44">
        <v>1935.08</v>
      </c>
      <c r="L15" s="32">
        <f>SUM(K15*J2)</f>
        <v>522.47159999999997</v>
      </c>
      <c r="M15" s="29">
        <v>0.23</v>
      </c>
      <c r="N15" s="33">
        <f t="shared" si="1"/>
        <v>642.64006799999993</v>
      </c>
      <c r="O15" s="27"/>
      <c r="P15" s="27"/>
    </row>
    <row r="16" spans="1:16" ht="15.75" customHeight="1">
      <c r="A16" s="11">
        <v>10</v>
      </c>
      <c r="B16" s="16" t="s">
        <v>11</v>
      </c>
      <c r="C16" s="17">
        <v>42</v>
      </c>
      <c r="D16" s="2">
        <v>4980208845</v>
      </c>
      <c r="E16" s="14">
        <v>1962</v>
      </c>
      <c r="F16" s="6">
        <v>59</v>
      </c>
      <c r="G16" s="41">
        <v>0</v>
      </c>
      <c r="H16" s="37">
        <f t="shared" si="0"/>
        <v>59</v>
      </c>
      <c r="I16" s="45">
        <v>2257.94</v>
      </c>
      <c r="J16" s="43">
        <v>0</v>
      </c>
      <c r="K16" s="44">
        <v>2257.94</v>
      </c>
      <c r="L16" s="32">
        <f>SUM(K16*J2)</f>
        <v>609.64380000000006</v>
      </c>
      <c r="M16" s="29">
        <v>0.23</v>
      </c>
      <c r="N16" s="33">
        <f t="shared" si="1"/>
        <v>749.86187400000006</v>
      </c>
      <c r="O16" s="27"/>
      <c r="P16" s="27"/>
    </row>
    <row r="17" spans="1:16" ht="15.75" customHeight="1">
      <c r="A17" s="7">
        <v>11</v>
      </c>
      <c r="B17" s="16" t="s">
        <v>11</v>
      </c>
      <c r="C17" s="17">
        <v>44</v>
      </c>
      <c r="D17" s="2">
        <v>4980208839</v>
      </c>
      <c r="E17" s="14">
        <v>1964</v>
      </c>
      <c r="F17" s="6">
        <v>60</v>
      </c>
      <c r="G17" s="41">
        <v>0</v>
      </c>
      <c r="H17" s="37">
        <f t="shared" si="0"/>
        <v>60</v>
      </c>
      <c r="I17" s="45">
        <v>2271.4899999999998</v>
      </c>
      <c r="J17" s="43">
        <v>0</v>
      </c>
      <c r="K17" s="44">
        <v>2271.4899999999998</v>
      </c>
      <c r="L17" s="32">
        <f>SUM(K17*J2)</f>
        <v>613.30229999999995</v>
      </c>
      <c r="M17" s="29">
        <v>0.23</v>
      </c>
      <c r="N17" s="33">
        <f t="shared" si="1"/>
        <v>754.36182899999994</v>
      </c>
      <c r="O17" s="27"/>
      <c r="P17" s="27"/>
    </row>
    <row r="18" spans="1:16" ht="15.75" customHeight="1">
      <c r="A18" s="11">
        <v>12</v>
      </c>
      <c r="B18" s="16" t="s">
        <v>11</v>
      </c>
      <c r="C18" s="17">
        <v>46</v>
      </c>
      <c r="D18" s="2">
        <v>4980208822</v>
      </c>
      <c r="E18" s="14">
        <v>1964</v>
      </c>
      <c r="F18" s="6">
        <v>60</v>
      </c>
      <c r="G18" s="41">
        <v>0</v>
      </c>
      <c r="H18" s="37">
        <f t="shared" si="0"/>
        <v>60</v>
      </c>
      <c r="I18" s="42">
        <v>2275.08</v>
      </c>
      <c r="J18" s="43">
        <v>0</v>
      </c>
      <c r="K18" s="44">
        <v>2275.08</v>
      </c>
      <c r="L18" s="32">
        <f>SUM(K18*J2)</f>
        <v>614.27160000000003</v>
      </c>
      <c r="M18" s="29">
        <v>0.23</v>
      </c>
      <c r="N18" s="33">
        <f t="shared" si="1"/>
        <v>755.55406800000003</v>
      </c>
      <c r="O18" s="27"/>
      <c r="P18" s="27"/>
    </row>
    <row r="19" spans="1:16" ht="15.75" customHeight="1">
      <c r="A19" s="7">
        <v>13</v>
      </c>
      <c r="B19" s="18" t="s">
        <v>12</v>
      </c>
      <c r="C19" s="13">
        <v>1</v>
      </c>
      <c r="D19" s="2">
        <v>4980208851</v>
      </c>
      <c r="E19" s="14">
        <v>1970</v>
      </c>
      <c r="F19" s="6">
        <v>80</v>
      </c>
      <c r="G19" s="41">
        <v>0</v>
      </c>
      <c r="H19" s="37">
        <f t="shared" si="0"/>
        <v>80</v>
      </c>
      <c r="I19" s="42">
        <v>3282.01</v>
      </c>
      <c r="J19" s="43">
        <v>0</v>
      </c>
      <c r="K19" s="44">
        <v>3282.01</v>
      </c>
      <c r="L19" s="32">
        <f>SUM(K19*J2)</f>
        <v>886.1427000000001</v>
      </c>
      <c r="M19" s="29">
        <v>0.23</v>
      </c>
      <c r="N19" s="33">
        <f t="shared" si="1"/>
        <v>1089.9555210000001</v>
      </c>
      <c r="O19" s="27"/>
      <c r="P19" s="27"/>
    </row>
    <row r="20" spans="1:16">
      <c r="A20" s="11">
        <v>14</v>
      </c>
      <c r="B20" s="18" t="s">
        <v>13</v>
      </c>
      <c r="C20" s="13">
        <v>1</v>
      </c>
      <c r="D20" s="2">
        <v>4980208816</v>
      </c>
      <c r="E20" s="14">
        <v>1960</v>
      </c>
      <c r="F20" s="6">
        <v>35</v>
      </c>
      <c r="G20" s="41">
        <v>0</v>
      </c>
      <c r="H20" s="37">
        <f t="shared" si="0"/>
        <v>35</v>
      </c>
      <c r="I20" s="42">
        <v>1814.14</v>
      </c>
      <c r="J20" s="43">
        <v>0</v>
      </c>
      <c r="K20" s="44">
        <v>1814.14</v>
      </c>
      <c r="L20" s="32">
        <f>SUM(K20*J2)</f>
        <v>489.81780000000003</v>
      </c>
      <c r="M20" s="29">
        <v>0.23</v>
      </c>
      <c r="N20" s="33">
        <f t="shared" si="1"/>
        <v>602.47589400000004</v>
      </c>
      <c r="O20" s="27"/>
      <c r="P20" s="27"/>
    </row>
    <row r="21" spans="1:16">
      <c r="A21" s="7">
        <v>15</v>
      </c>
      <c r="B21" s="19" t="s">
        <v>13</v>
      </c>
      <c r="C21" s="17">
        <v>2</v>
      </c>
      <c r="D21" s="2">
        <v>4980208791</v>
      </c>
      <c r="E21" s="14">
        <v>1960</v>
      </c>
      <c r="F21" s="6">
        <v>32</v>
      </c>
      <c r="G21" s="41">
        <v>0</v>
      </c>
      <c r="H21" s="37">
        <f t="shared" si="0"/>
        <v>32</v>
      </c>
      <c r="I21" s="42">
        <v>1598.9</v>
      </c>
      <c r="J21" s="43">
        <v>0</v>
      </c>
      <c r="K21" s="44">
        <v>1598.9</v>
      </c>
      <c r="L21" s="32">
        <f>SUM(K21*J2)</f>
        <v>431.70300000000003</v>
      </c>
      <c r="M21" s="29">
        <v>0.23</v>
      </c>
      <c r="N21" s="33">
        <f t="shared" si="1"/>
        <v>530.99468999999999</v>
      </c>
      <c r="O21" s="27"/>
      <c r="P21" s="27"/>
    </row>
    <row r="22" spans="1:16">
      <c r="A22" s="11">
        <v>16</v>
      </c>
      <c r="B22" s="18" t="s">
        <v>13</v>
      </c>
      <c r="C22" s="13">
        <v>4</v>
      </c>
      <c r="D22" s="2">
        <v>4980208785</v>
      </c>
      <c r="E22" s="14">
        <v>1960</v>
      </c>
      <c r="F22" s="6">
        <v>46</v>
      </c>
      <c r="G22" s="41">
        <v>0</v>
      </c>
      <c r="H22" s="37">
        <f t="shared" si="0"/>
        <v>46</v>
      </c>
      <c r="I22" s="42">
        <v>2378.6</v>
      </c>
      <c r="J22" s="43">
        <v>0</v>
      </c>
      <c r="K22" s="44">
        <v>2378.6</v>
      </c>
      <c r="L22" s="32">
        <f>SUM(K22*J2)</f>
        <v>642.22199999999998</v>
      </c>
      <c r="M22" s="29">
        <v>0.23</v>
      </c>
      <c r="N22" s="33">
        <f t="shared" si="1"/>
        <v>789.93305999999995</v>
      </c>
      <c r="O22" s="27"/>
      <c r="P22" s="27"/>
    </row>
    <row r="23" spans="1:16" ht="15.75" customHeight="1">
      <c r="A23" s="7">
        <v>17</v>
      </c>
      <c r="B23" s="18" t="s">
        <v>58</v>
      </c>
      <c r="C23" s="13">
        <v>2</v>
      </c>
      <c r="D23" s="2">
        <v>4980208897</v>
      </c>
      <c r="E23" s="14">
        <v>1966</v>
      </c>
      <c r="F23" s="6">
        <v>60</v>
      </c>
      <c r="G23" s="41">
        <v>0</v>
      </c>
      <c r="H23" s="37">
        <f t="shared" si="0"/>
        <v>60</v>
      </c>
      <c r="I23" s="42">
        <v>2432.56</v>
      </c>
      <c r="J23" s="43">
        <v>0</v>
      </c>
      <c r="K23" s="44">
        <v>2432.56</v>
      </c>
      <c r="L23" s="32">
        <f>SUM(K23*J2)</f>
        <v>656.7912</v>
      </c>
      <c r="M23" s="29">
        <v>0.23</v>
      </c>
      <c r="N23" s="33">
        <f t="shared" si="1"/>
        <v>807.85317599999996</v>
      </c>
      <c r="O23" s="27"/>
      <c r="P23" s="27"/>
    </row>
    <row r="24" spans="1:16" ht="15.75" customHeight="1">
      <c r="A24" s="11">
        <v>18</v>
      </c>
      <c r="B24" s="18" t="s">
        <v>58</v>
      </c>
      <c r="C24" s="13">
        <v>10</v>
      </c>
      <c r="D24" s="2">
        <v>4980208880</v>
      </c>
      <c r="E24" s="14">
        <v>1966</v>
      </c>
      <c r="F24" s="6">
        <v>60</v>
      </c>
      <c r="G24" s="41">
        <v>0</v>
      </c>
      <c r="H24" s="37">
        <f t="shared" si="0"/>
        <v>60</v>
      </c>
      <c r="I24" s="42">
        <v>2427.96</v>
      </c>
      <c r="J24" s="43">
        <v>0</v>
      </c>
      <c r="K24" s="44">
        <v>2427.96</v>
      </c>
      <c r="L24" s="32">
        <f>SUM(K24*J2)</f>
        <v>655.54920000000004</v>
      </c>
      <c r="M24" s="29">
        <v>0.23</v>
      </c>
      <c r="N24" s="33">
        <f t="shared" si="1"/>
        <v>806.32551599999999</v>
      </c>
      <c r="O24" s="27"/>
      <c r="P24" s="27"/>
    </row>
    <row r="25" spans="1:16" ht="15.75" customHeight="1">
      <c r="A25" s="7">
        <v>19</v>
      </c>
      <c r="B25" s="18" t="s">
        <v>14</v>
      </c>
      <c r="C25" s="13">
        <v>32</v>
      </c>
      <c r="D25" s="2">
        <v>4980209508</v>
      </c>
      <c r="E25" s="14">
        <v>1965</v>
      </c>
      <c r="F25" s="6">
        <v>60</v>
      </c>
      <c r="G25" s="41">
        <v>0</v>
      </c>
      <c r="H25" s="37">
        <f t="shared" si="0"/>
        <v>60</v>
      </c>
      <c r="I25" s="42">
        <v>2266.36</v>
      </c>
      <c r="J25" s="43">
        <v>0</v>
      </c>
      <c r="K25" s="44">
        <v>2266.36</v>
      </c>
      <c r="L25" s="32">
        <f>SUM(K25*J2)</f>
        <v>611.91720000000009</v>
      </c>
      <c r="M25" s="29">
        <v>0.23</v>
      </c>
      <c r="N25" s="33">
        <f t="shared" si="1"/>
        <v>752.65815600000008</v>
      </c>
      <c r="O25" s="27"/>
      <c r="P25" s="27"/>
    </row>
    <row r="26" spans="1:16" ht="15.75" customHeight="1">
      <c r="A26" s="11">
        <v>20</v>
      </c>
      <c r="B26" s="18" t="s">
        <v>14</v>
      </c>
      <c r="C26" s="13">
        <v>34</v>
      </c>
      <c r="D26" s="2">
        <v>4980209520</v>
      </c>
      <c r="E26" s="14">
        <v>1965</v>
      </c>
      <c r="F26" s="6">
        <v>60</v>
      </c>
      <c r="G26" s="41">
        <v>0</v>
      </c>
      <c r="H26" s="37">
        <f t="shared" si="0"/>
        <v>60</v>
      </c>
      <c r="I26" s="42">
        <v>2255.75</v>
      </c>
      <c r="J26" s="43">
        <v>0</v>
      </c>
      <c r="K26" s="44">
        <v>2255.75</v>
      </c>
      <c r="L26" s="32">
        <f>SUM(K26*J2)</f>
        <v>609.05250000000001</v>
      </c>
      <c r="M26" s="29">
        <v>0.23</v>
      </c>
      <c r="N26" s="33">
        <f t="shared" si="1"/>
        <v>749.13457500000004</v>
      </c>
      <c r="O26" s="27"/>
      <c r="P26" s="27"/>
    </row>
    <row r="27" spans="1:16" ht="15.75" customHeight="1">
      <c r="A27" s="7">
        <v>21</v>
      </c>
      <c r="B27" s="18" t="s">
        <v>14</v>
      </c>
      <c r="C27" s="13">
        <v>40</v>
      </c>
      <c r="D27" s="2">
        <v>4980209537</v>
      </c>
      <c r="E27" s="14">
        <v>1959</v>
      </c>
      <c r="F27" s="6">
        <v>24</v>
      </c>
      <c r="G27" s="41">
        <v>0</v>
      </c>
      <c r="H27" s="37">
        <f t="shared" si="0"/>
        <v>24</v>
      </c>
      <c r="I27" s="42">
        <v>1163.81</v>
      </c>
      <c r="J27" s="43">
        <v>0</v>
      </c>
      <c r="K27" s="44">
        <v>1163.81</v>
      </c>
      <c r="L27" s="32">
        <f>SUM(K27*J2)</f>
        <v>314.2287</v>
      </c>
      <c r="M27" s="29">
        <v>0.23</v>
      </c>
      <c r="N27" s="33">
        <f t="shared" si="1"/>
        <v>386.50130100000001</v>
      </c>
      <c r="O27" s="27"/>
      <c r="P27" s="27"/>
    </row>
    <row r="28" spans="1:16" ht="15.75" customHeight="1">
      <c r="A28" s="11">
        <v>22</v>
      </c>
      <c r="B28" s="18" t="s">
        <v>14</v>
      </c>
      <c r="C28" s="13">
        <v>44</v>
      </c>
      <c r="D28" s="2">
        <v>4980209483</v>
      </c>
      <c r="E28" s="14">
        <v>1960</v>
      </c>
      <c r="F28" s="6">
        <v>24</v>
      </c>
      <c r="G28" s="41">
        <v>0</v>
      </c>
      <c r="H28" s="37">
        <f t="shared" si="0"/>
        <v>24</v>
      </c>
      <c r="I28" s="42">
        <v>1214.06</v>
      </c>
      <c r="J28" s="43">
        <v>0</v>
      </c>
      <c r="K28" s="44">
        <v>1214.06</v>
      </c>
      <c r="L28" s="32">
        <f>SUM(K28*J2)</f>
        <v>327.7962</v>
      </c>
      <c r="M28" s="29">
        <v>0.23</v>
      </c>
      <c r="N28" s="33">
        <f t="shared" si="1"/>
        <v>403.18932599999999</v>
      </c>
      <c r="O28" s="27"/>
      <c r="P28" s="27"/>
    </row>
    <row r="29" spans="1:16" ht="15.75" customHeight="1">
      <c r="A29" s="7">
        <v>23</v>
      </c>
      <c r="B29" s="19" t="s">
        <v>57</v>
      </c>
      <c r="C29" s="17">
        <v>2</v>
      </c>
      <c r="D29" s="2">
        <v>4980209431</v>
      </c>
      <c r="E29" s="14">
        <v>1969</v>
      </c>
      <c r="F29" s="6">
        <v>40</v>
      </c>
      <c r="G29" s="41">
        <v>0</v>
      </c>
      <c r="H29" s="37">
        <f t="shared" si="0"/>
        <v>40</v>
      </c>
      <c r="I29" s="42">
        <v>1619.26</v>
      </c>
      <c r="J29" s="43">
        <v>0</v>
      </c>
      <c r="K29" s="44">
        <v>1619.26</v>
      </c>
      <c r="L29" s="32">
        <f>SUM(K29*J2)</f>
        <v>437.20020000000005</v>
      </c>
      <c r="M29" s="29">
        <v>0.23</v>
      </c>
      <c r="N29" s="33">
        <f t="shared" si="1"/>
        <v>537.75624600000003</v>
      </c>
      <c r="O29" s="27"/>
      <c r="P29" s="27"/>
    </row>
    <row r="30" spans="1:16" ht="15.75" customHeight="1">
      <c r="A30" s="11">
        <v>24</v>
      </c>
      <c r="B30" s="19" t="s">
        <v>57</v>
      </c>
      <c r="C30" s="13">
        <v>4</v>
      </c>
      <c r="D30" s="2">
        <v>4980209566</v>
      </c>
      <c r="E30" s="14">
        <v>1969</v>
      </c>
      <c r="F30" s="6">
        <v>40</v>
      </c>
      <c r="G30" s="41">
        <v>0</v>
      </c>
      <c r="H30" s="37">
        <f t="shared" si="0"/>
        <v>40</v>
      </c>
      <c r="I30" s="42">
        <v>1620.63</v>
      </c>
      <c r="J30" s="43">
        <v>0</v>
      </c>
      <c r="K30" s="44">
        <v>1620.63</v>
      </c>
      <c r="L30" s="32">
        <f>SUM(K30*J2)</f>
        <v>437.57010000000008</v>
      </c>
      <c r="M30" s="29">
        <v>0.23</v>
      </c>
      <c r="N30" s="33">
        <f t="shared" si="1"/>
        <v>538.21122300000013</v>
      </c>
      <c r="O30" s="27"/>
      <c r="P30" s="27"/>
    </row>
    <row r="31" spans="1:16" ht="15.75" customHeight="1">
      <c r="A31" s="7">
        <v>25</v>
      </c>
      <c r="B31" s="19" t="s">
        <v>57</v>
      </c>
      <c r="C31" s="13">
        <v>6</v>
      </c>
      <c r="D31" s="2">
        <v>4980209572</v>
      </c>
      <c r="E31" s="14">
        <v>1969</v>
      </c>
      <c r="F31" s="6">
        <v>45</v>
      </c>
      <c r="G31" s="41">
        <v>0</v>
      </c>
      <c r="H31" s="37">
        <f t="shared" si="0"/>
        <v>45</v>
      </c>
      <c r="I31" s="42">
        <v>2125.4699999999998</v>
      </c>
      <c r="J31" s="43">
        <v>0</v>
      </c>
      <c r="K31" s="44">
        <v>2125.4699999999998</v>
      </c>
      <c r="L31" s="32">
        <f>SUM(K31*J2)</f>
        <v>573.87689999999998</v>
      </c>
      <c r="M31" s="29">
        <v>0.23</v>
      </c>
      <c r="N31" s="33">
        <f t="shared" si="1"/>
        <v>705.86858699999993</v>
      </c>
      <c r="O31" s="27"/>
      <c r="P31" s="27"/>
    </row>
    <row r="32" spans="1:16" ht="15.75" customHeight="1">
      <c r="A32" s="11">
        <v>26</v>
      </c>
      <c r="B32" s="18" t="s">
        <v>15</v>
      </c>
      <c r="C32" s="13">
        <v>1</v>
      </c>
      <c r="D32" s="2">
        <v>4980209448</v>
      </c>
      <c r="E32" s="14">
        <v>1962</v>
      </c>
      <c r="F32" s="6">
        <v>28</v>
      </c>
      <c r="G32" s="41">
        <v>0</v>
      </c>
      <c r="H32" s="37">
        <f t="shared" si="0"/>
        <v>28</v>
      </c>
      <c r="I32" s="42">
        <v>1250.6400000000001</v>
      </c>
      <c r="J32" s="43">
        <v>0</v>
      </c>
      <c r="K32" s="44">
        <v>1250.6400000000001</v>
      </c>
      <c r="L32" s="32">
        <f>SUM(K32*J2)</f>
        <v>337.67280000000005</v>
      </c>
      <c r="M32" s="29">
        <v>0.23</v>
      </c>
      <c r="N32" s="33">
        <f t="shared" si="1"/>
        <v>415.33754400000004</v>
      </c>
      <c r="O32" s="27"/>
      <c r="P32" s="27"/>
    </row>
    <row r="33" spans="1:16" ht="15.75" customHeight="1">
      <c r="A33" s="7">
        <v>27</v>
      </c>
      <c r="B33" s="18" t="s">
        <v>15</v>
      </c>
      <c r="C33" s="13">
        <v>2</v>
      </c>
      <c r="D33" s="2">
        <v>4980209997</v>
      </c>
      <c r="E33" s="14">
        <v>1962</v>
      </c>
      <c r="F33" s="6">
        <v>28</v>
      </c>
      <c r="G33" s="41">
        <v>0</v>
      </c>
      <c r="H33" s="37">
        <f t="shared" si="0"/>
        <v>28</v>
      </c>
      <c r="I33" s="42">
        <v>1263.2</v>
      </c>
      <c r="J33" s="43">
        <v>0</v>
      </c>
      <c r="K33" s="44">
        <v>1263.2</v>
      </c>
      <c r="L33" s="32">
        <f>SUM(K33*J2)</f>
        <v>341.06400000000002</v>
      </c>
      <c r="M33" s="29">
        <v>0.23</v>
      </c>
      <c r="N33" s="33">
        <f t="shared" si="1"/>
        <v>419.50872000000004</v>
      </c>
      <c r="O33" s="27"/>
      <c r="P33" s="27"/>
    </row>
    <row r="34" spans="1:16" ht="15.75" customHeight="1">
      <c r="A34" s="11">
        <v>28</v>
      </c>
      <c r="B34" s="18" t="s">
        <v>15</v>
      </c>
      <c r="C34" s="13">
        <v>3</v>
      </c>
      <c r="D34" s="2">
        <v>4980209980</v>
      </c>
      <c r="E34" s="14">
        <v>1962</v>
      </c>
      <c r="F34" s="6">
        <v>28</v>
      </c>
      <c r="G34" s="41">
        <v>0</v>
      </c>
      <c r="H34" s="37">
        <f t="shared" si="0"/>
        <v>28</v>
      </c>
      <c r="I34" s="42">
        <v>1270.22</v>
      </c>
      <c r="J34" s="43">
        <v>0</v>
      </c>
      <c r="K34" s="44">
        <v>1270.22</v>
      </c>
      <c r="L34" s="32">
        <f>SUM(K34*J2)</f>
        <v>342.95940000000002</v>
      </c>
      <c r="M34" s="29">
        <v>0.23</v>
      </c>
      <c r="N34" s="33">
        <f t="shared" si="1"/>
        <v>421.84006199999999</v>
      </c>
      <c r="O34" s="27"/>
      <c r="P34" s="27"/>
    </row>
    <row r="35" spans="1:16" ht="15.75" customHeight="1">
      <c r="A35" s="7">
        <v>29</v>
      </c>
      <c r="B35" s="18" t="s">
        <v>15</v>
      </c>
      <c r="C35" s="13">
        <v>4</v>
      </c>
      <c r="D35" s="2">
        <v>4980209974</v>
      </c>
      <c r="E35" s="14">
        <v>1962</v>
      </c>
      <c r="F35" s="6">
        <v>28</v>
      </c>
      <c r="G35" s="41">
        <v>0</v>
      </c>
      <c r="H35" s="37">
        <f t="shared" si="0"/>
        <v>28</v>
      </c>
      <c r="I35" s="45">
        <v>1258.92</v>
      </c>
      <c r="J35" s="43">
        <v>0</v>
      </c>
      <c r="K35" s="44">
        <v>1258.92</v>
      </c>
      <c r="L35" s="32">
        <f>SUM(K35*J2)</f>
        <v>339.90840000000003</v>
      </c>
      <c r="M35" s="29">
        <v>0.23</v>
      </c>
      <c r="N35" s="33">
        <f t="shared" si="1"/>
        <v>418.087332</v>
      </c>
      <c r="O35" s="27"/>
      <c r="P35" s="27"/>
    </row>
    <row r="36" spans="1:16">
      <c r="A36" s="11">
        <v>30</v>
      </c>
      <c r="B36" s="18" t="s">
        <v>16</v>
      </c>
      <c r="C36" s="13">
        <v>4</v>
      </c>
      <c r="D36" s="2">
        <v>4980210026</v>
      </c>
      <c r="E36" s="14">
        <v>1961</v>
      </c>
      <c r="F36" s="6">
        <v>35</v>
      </c>
      <c r="G36" s="41">
        <v>0</v>
      </c>
      <c r="H36" s="37">
        <f t="shared" si="0"/>
        <v>35</v>
      </c>
      <c r="I36" s="42">
        <v>1820.34</v>
      </c>
      <c r="J36" s="43">
        <v>0</v>
      </c>
      <c r="K36" s="44">
        <v>1820.34</v>
      </c>
      <c r="L36" s="32">
        <f>SUM(K36*J2)</f>
        <v>491.49180000000001</v>
      </c>
      <c r="M36" s="29">
        <v>0.23</v>
      </c>
      <c r="N36" s="33">
        <f t="shared" si="1"/>
        <v>604.53491399999996</v>
      </c>
      <c r="O36" s="27"/>
      <c r="P36" s="27"/>
    </row>
    <row r="37" spans="1:16">
      <c r="A37" s="7">
        <v>31</v>
      </c>
      <c r="B37" s="18" t="s">
        <v>16</v>
      </c>
      <c r="C37" s="13">
        <v>6</v>
      </c>
      <c r="D37" s="2">
        <v>4980209879</v>
      </c>
      <c r="E37" s="14">
        <v>1962</v>
      </c>
      <c r="F37" s="6">
        <v>48</v>
      </c>
      <c r="G37" s="41">
        <v>0</v>
      </c>
      <c r="H37" s="37">
        <f t="shared" si="0"/>
        <v>48</v>
      </c>
      <c r="I37" s="42">
        <v>2280.23</v>
      </c>
      <c r="J37" s="43">
        <v>0</v>
      </c>
      <c r="K37" s="44">
        <v>2280.23</v>
      </c>
      <c r="L37" s="32">
        <f>SUM(K37*J2)</f>
        <v>615.66210000000001</v>
      </c>
      <c r="M37" s="29">
        <v>0.23</v>
      </c>
      <c r="N37" s="33">
        <f t="shared" si="1"/>
        <v>757.26438299999995</v>
      </c>
      <c r="O37" s="27"/>
      <c r="P37" s="27"/>
    </row>
    <row r="38" spans="1:16">
      <c r="A38" s="11">
        <v>32</v>
      </c>
      <c r="B38" s="18" t="s">
        <v>54</v>
      </c>
      <c r="C38" s="13">
        <v>23</v>
      </c>
      <c r="D38" s="2">
        <v>4980209632</v>
      </c>
      <c r="E38" s="14">
        <v>1960</v>
      </c>
      <c r="F38" s="6">
        <v>39</v>
      </c>
      <c r="G38" s="41">
        <v>1</v>
      </c>
      <c r="H38" s="37">
        <f t="shared" si="0"/>
        <v>40</v>
      </c>
      <c r="I38" s="45">
        <v>1792.38</v>
      </c>
      <c r="J38" s="36">
        <v>13</v>
      </c>
      <c r="K38" s="44">
        <v>1805.38</v>
      </c>
      <c r="L38" s="32">
        <f>SUM(K38*J2)</f>
        <v>487.45260000000007</v>
      </c>
      <c r="M38" s="29">
        <v>0.23</v>
      </c>
      <c r="N38" s="33">
        <f t="shared" si="1"/>
        <v>599.56669800000009</v>
      </c>
      <c r="O38" s="27"/>
      <c r="P38" s="27"/>
    </row>
    <row r="39" spans="1:16">
      <c r="A39" s="7">
        <v>33</v>
      </c>
      <c r="B39" s="18" t="s">
        <v>55</v>
      </c>
      <c r="C39" s="13">
        <v>25</v>
      </c>
      <c r="D39" s="2">
        <v>4980209738</v>
      </c>
      <c r="E39" s="14">
        <v>1962</v>
      </c>
      <c r="F39" s="6">
        <v>27</v>
      </c>
      <c r="G39" s="41">
        <v>4</v>
      </c>
      <c r="H39" s="37">
        <f t="shared" si="0"/>
        <v>31</v>
      </c>
      <c r="I39" s="46">
        <v>1119.01</v>
      </c>
      <c r="J39" s="35">
        <v>261.29000000000002</v>
      </c>
      <c r="K39" s="47">
        <v>1380.3</v>
      </c>
      <c r="L39" s="32">
        <f>SUM(K39*J2)</f>
        <v>372.68100000000004</v>
      </c>
      <c r="M39" s="29">
        <v>0.23</v>
      </c>
      <c r="N39" s="33">
        <f t="shared" si="1"/>
        <v>458.39763000000005</v>
      </c>
      <c r="O39" s="27"/>
      <c r="P39" s="27"/>
    </row>
    <row r="40" spans="1:16">
      <c r="A40" s="11">
        <v>34</v>
      </c>
      <c r="B40" s="18" t="s">
        <v>55</v>
      </c>
      <c r="C40" s="13">
        <v>27</v>
      </c>
      <c r="D40" s="2">
        <v>4980209744</v>
      </c>
      <c r="E40" s="14">
        <v>1962</v>
      </c>
      <c r="F40" s="6">
        <v>24</v>
      </c>
      <c r="G40" s="41">
        <v>5</v>
      </c>
      <c r="H40" s="37">
        <f t="shared" si="0"/>
        <v>29</v>
      </c>
      <c r="I40" s="46">
        <v>1071.82</v>
      </c>
      <c r="J40" s="35">
        <v>345.36</v>
      </c>
      <c r="K40" s="47">
        <v>1417.18</v>
      </c>
      <c r="L40" s="32">
        <f>SUM(K40*J2)</f>
        <v>382.63860000000005</v>
      </c>
      <c r="M40" s="29">
        <v>0.23</v>
      </c>
      <c r="N40" s="33">
        <f t="shared" si="1"/>
        <v>470.64547800000008</v>
      </c>
      <c r="O40" s="27"/>
      <c r="P40" s="27"/>
    </row>
    <row r="41" spans="1:16">
      <c r="A41" s="7">
        <v>35</v>
      </c>
      <c r="B41" s="18" t="s">
        <v>56</v>
      </c>
      <c r="C41" s="13">
        <v>29</v>
      </c>
      <c r="D41" s="2">
        <v>4980200078</v>
      </c>
      <c r="E41" s="14">
        <v>1969</v>
      </c>
      <c r="F41" s="6">
        <v>38</v>
      </c>
      <c r="G41" s="41">
        <v>1</v>
      </c>
      <c r="H41" s="37">
        <f t="shared" si="0"/>
        <v>39</v>
      </c>
      <c r="I41" s="46">
        <v>1813.1</v>
      </c>
      <c r="J41" s="35">
        <v>12.04</v>
      </c>
      <c r="K41" s="47">
        <v>1825.14</v>
      </c>
      <c r="L41" s="32">
        <f>SUM(K41*J2)</f>
        <v>492.78780000000006</v>
      </c>
      <c r="M41" s="29">
        <v>0.23</v>
      </c>
      <c r="N41" s="33">
        <f t="shared" si="1"/>
        <v>606.12899400000003</v>
      </c>
      <c r="O41" s="27"/>
      <c r="P41" s="27"/>
    </row>
    <row r="42" spans="1:16">
      <c r="A42" s="11">
        <v>36</v>
      </c>
      <c r="B42" s="12" t="s">
        <v>44</v>
      </c>
      <c r="C42" s="20">
        <v>1</v>
      </c>
      <c r="D42" s="2">
        <v>4980208609</v>
      </c>
      <c r="E42" s="6">
        <v>1953</v>
      </c>
      <c r="F42" s="6">
        <v>18</v>
      </c>
      <c r="G42" s="41">
        <v>0</v>
      </c>
      <c r="H42" s="37">
        <f t="shared" si="0"/>
        <v>18</v>
      </c>
      <c r="I42" s="42">
        <v>856.38</v>
      </c>
      <c r="J42" s="43">
        <v>0</v>
      </c>
      <c r="K42" s="44">
        <v>856.38</v>
      </c>
      <c r="L42" s="32">
        <f>SUM(K42*J2)</f>
        <v>231.2226</v>
      </c>
      <c r="M42" s="29">
        <v>0.23</v>
      </c>
      <c r="N42" s="33">
        <f t="shared" si="1"/>
        <v>284.40379799999999</v>
      </c>
      <c r="O42" s="27"/>
      <c r="P42" s="27"/>
    </row>
    <row r="43" spans="1:16">
      <c r="A43" s="7">
        <v>37</v>
      </c>
      <c r="B43" s="12" t="s">
        <v>44</v>
      </c>
      <c r="C43" s="20">
        <v>2</v>
      </c>
      <c r="D43" s="2">
        <v>4980208532</v>
      </c>
      <c r="E43" s="6">
        <v>1954</v>
      </c>
      <c r="F43" s="6">
        <v>18</v>
      </c>
      <c r="G43" s="41">
        <v>0</v>
      </c>
      <c r="H43" s="37">
        <f t="shared" si="0"/>
        <v>18</v>
      </c>
      <c r="I43" s="42">
        <v>858.59</v>
      </c>
      <c r="J43" s="43">
        <v>0</v>
      </c>
      <c r="K43" s="44">
        <v>858.59</v>
      </c>
      <c r="L43" s="32">
        <f>SUM(K43*J2)</f>
        <v>231.81930000000003</v>
      </c>
      <c r="M43" s="29">
        <v>0.23</v>
      </c>
      <c r="N43" s="33">
        <f t="shared" si="1"/>
        <v>285.13773900000001</v>
      </c>
      <c r="O43" s="27"/>
      <c r="P43" s="27"/>
    </row>
    <row r="44" spans="1:16">
      <c r="A44" s="11">
        <v>38</v>
      </c>
      <c r="B44" s="12" t="s">
        <v>44</v>
      </c>
      <c r="C44" s="20">
        <v>3</v>
      </c>
      <c r="D44" s="2">
        <v>4980208733</v>
      </c>
      <c r="E44" s="6">
        <v>1954</v>
      </c>
      <c r="F44" s="6">
        <v>27</v>
      </c>
      <c r="G44" s="41">
        <v>1</v>
      </c>
      <c r="H44" s="37">
        <f t="shared" si="0"/>
        <v>28</v>
      </c>
      <c r="I44" s="46">
        <v>1297.69</v>
      </c>
      <c r="J44" s="35">
        <v>17.600000000000001</v>
      </c>
      <c r="K44" s="47">
        <v>1315.29</v>
      </c>
      <c r="L44" s="32">
        <f>SUM(K44*J2)</f>
        <v>355.12830000000002</v>
      </c>
      <c r="M44" s="29">
        <v>0.23</v>
      </c>
      <c r="N44" s="33">
        <f t="shared" si="1"/>
        <v>436.80780900000002</v>
      </c>
      <c r="O44" s="27"/>
      <c r="P44" s="27"/>
    </row>
    <row r="45" spans="1:16">
      <c r="A45" s="7">
        <v>39</v>
      </c>
      <c r="B45" s="12" t="s">
        <v>44</v>
      </c>
      <c r="C45" s="20">
        <v>6</v>
      </c>
      <c r="D45" s="2">
        <v>4980208621</v>
      </c>
      <c r="E45" s="6">
        <v>1955</v>
      </c>
      <c r="F45" s="6">
        <v>27</v>
      </c>
      <c r="G45" s="41">
        <v>0</v>
      </c>
      <c r="H45" s="37">
        <f t="shared" si="0"/>
        <v>27</v>
      </c>
      <c r="I45" s="42">
        <v>1288.6199999999999</v>
      </c>
      <c r="J45" s="43">
        <v>0</v>
      </c>
      <c r="K45" s="44">
        <v>1288.6199999999999</v>
      </c>
      <c r="L45" s="32">
        <f>SUM(K45*J2)</f>
        <v>347.92739999999998</v>
      </c>
      <c r="M45" s="29">
        <v>0.23</v>
      </c>
      <c r="N45" s="33">
        <f t="shared" si="1"/>
        <v>427.95070199999998</v>
      </c>
      <c r="O45" s="27"/>
      <c r="P45" s="27"/>
    </row>
    <row r="46" spans="1:16">
      <c r="A46" s="11">
        <v>40</v>
      </c>
      <c r="B46" s="12" t="s">
        <v>44</v>
      </c>
      <c r="C46" s="20">
        <v>8</v>
      </c>
      <c r="D46" s="2">
        <v>4980208756</v>
      </c>
      <c r="E46" s="6">
        <v>1955</v>
      </c>
      <c r="F46" s="6">
        <v>34</v>
      </c>
      <c r="G46" s="41">
        <v>1</v>
      </c>
      <c r="H46" s="37">
        <f t="shared" si="0"/>
        <v>35</v>
      </c>
      <c r="I46" s="45">
        <v>1594.8</v>
      </c>
      <c r="J46" s="36">
        <v>10.8</v>
      </c>
      <c r="K46" s="44">
        <v>1605.6</v>
      </c>
      <c r="L46" s="32">
        <f>SUM(K46*J2)</f>
        <v>433.512</v>
      </c>
      <c r="M46" s="29">
        <v>0.23</v>
      </c>
      <c r="N46" s="33">
        <f t="shared" si="1"/>
        <v>533.21975999999995</v>
      </c>
      <c r="O46" s="27"/>
      <c r="P46" s="27"/>
    </row>
    <row r="47" spans="1:16">
      <c r="A47" s="7">
        <v>41</v>
      </c>
      <c r="B47" s="12" t="s">
        <v>44</v>
      </c>
      <c r="C47" s="20">
        <v>10</v>
      </c>
      <c r="D47" s="2">
        <v>4980208561</v>
      </c>
      <c r="E47" s="6">
        <v>1954</v>
      </c>
      <c r="F47" s="6">
        <v>35</v>
      </c>
      <c r="G47" s="41">
        <v>0</v>
      </c>
      <c r="H47" s="37">
        <f t="shared" si="0"/>
        <v>35</v>
      </c>
      <c r="I47" s="42">
        <v>1690.95</v>
      </c>
      <c r="J47" s="43">
        <v>0</v>
      </c>
      <c r="K47" s="44">
        <v>1690.95</v>
      </c>
      <c r="L47" s="32">
        <f>SUM(K47*J2)</f>
        <v>456.55650000000003</v>
      </c>
      <c r="M47" s="29">
        <v>0.23</v>
      </c>
      <c r="N47" s="33">
        <f t="shared" si="1"/>
        <v>561.56449500000008</v>
      </c>
      <c r="O47" s="27"/>
      <c r="P47" s="27"/>
    </row>
    <row r="48" spans="1:16">
      <c r="A48" s="11">
        <v>42</v>
      </c>
      <c r="B48" s="12" t="s">
        <v>44</v>
      </c>
      <c r="C48" s="20">
        <v>12</v>
      </c>
      <c r="D48" s="2">
        <v>4980208503</v>
      </c>
      <c r="E48" s="6">
        <v>1954</v>
      </c>
      <c r="F48" s="6">
        <v>36</v>
      </c>
      <c r="G48" s="41">
        <v>0</v>
      </c>
      <c r="H48" s="37">
        <f t="shared" si="0"/>
        <v>36</v>
      </c>
      <c r="I48" s="42">
        <v>1698.07</v>
      </c>
      <c r="J48" s="43">
        <v>0</v>
      </c>
      <c r="K48" s="44">
        <v>1698.07</v>
      </c>
      <c r="L48" s="32">
        <f>SUM(K48*J2)</f>
        <v>458.47890000000001</v>
      </c>
      <c r="M48" s="29">
        <v>0.23</v>
      </c>
      <c r="N48" s="33">
        <f t="shared" si="1"/>
        <v>563.92904699999997</v>
      </c>
      <c r="O48" s="27"/>
      <c r="P48" s="27"/>
    </row>
    <row r="49" spans="1:16" ht="15.75" customHeight="1">
      <c r="A49" s="7">
        <v>43</v>
      </c>
      <c r="B49" s="12" t="s">
        <v>17</v>
      </c>
      <c r="C49" s="6">
        <v>3</v>
      </c>
      <c r="D49" s="2">
        <v>4980208638</v>
      </c>
      <c r="E49" s="6">
        <v>1956</v>
      </c>
      <c r="F49" s="6">
        <v>26</v>
      </c>
      <c r="G49" s="41">
        <v>0</v>
      </c>
      <c r="H49" s="37">
        <f t="shared" si="0"/>
        <v>26</v>
      </c>
      <c r="I49" s="45">
        <v>1239.72</v>
      </c>
      <c r="J49" s="43">
        <v>0</v>
      </c>
      <c r="K49" s="44">
        <v>1239.72</v>
      </c>
      <c r="L49" s="32">
        <f>SUM(K49*J2)</f>
        <v>334.7244</v>
      </c>
      <c r="M49" s="29">
        <v>0.23</v>
      </c>
      <c r="N49" s="33">
        <f t="shared" si="1"/>
        <v>411.71101199999998</v>
      </c>
      <c r="O49" s="27"/>
      <c r="P49" s="27"/>
    </row>
    <row r="50" spans="1:16" ht="15.75" customHeight="1">
      <c r="A50" s="11">
        <v>44</v>
      </c>
      <c r="B50" s="12" t="s">
        <v>17</v>
      </c>
      <c r="C50" s="6">
        <v>4</v>
      </c>
      <c r="D50" s="2">
        <v>4980208578</v>
      </c>
      <c r="E50" s="6">
        <v>1954</v>
      </c>
      <c r="F50" s="6">
        <v>35</v>
      </c>
      <c r="G50" s="41">
        <v>0</v>
      </c>
      <c r="H50" s="37">
        <f t="shared" si="0"/>
        <v>35</v>
      </c>
      <c r="I50" s="42">
        <v>1588.9</v>
      </c>
      <c r="J50" s="43">
        <v>0</v>
      </c>
      <c r="K50" s="44">
        <v>1588.9</v>
      </c>
      <c r="L50" s="32">
        <f>SUM(K50*J2)</f>
        <v>429.00300000000004</v>
      </c>
      <c r="M50" s="29">
        <v>0.23</v>
      </c>
      <c r="N50" s="33">
        <f t="shared" si="1"/>
        <v>527.67369000000008</v>
      </c>
      <c r="O50" s="27"/>
      <c r="P50" s="27"/>
    </row>
    <row r="51" spans="1:16" ht="15.75" customHeight="1">
      <c r="A51" s="7">
        <v>45</v>
      </c>
      <c r="B51" s="12" t="s">
        <v>17</v>
      </c>
      <c r="C51" s="6">
        <v>7</v>
      </c>
      <c r="D51" s="2">
        <v>4980208584</v>
      </c>
      <c r="E51" s="6">
        <v>1955</v>
      </c>
      <c r="F51" s="6">
        <v>33</v>
      </c>
      <c r="G51" s="41">
        <v>0</v>
      </c>
      <c r="H51" s="37">
        <f t="shared" si="0"/>
        <v>33</v>
      </c>
      <c r="I51" s="42">
        <v>1415.07</v>
      </c>
      <c r="J51" s="43">
        <v>0</v>
      </c>
      <c r="K51" s="44">
        <v>1415.07</v>
      </c>
      <c r="L51" s="32">
        <f>SUM(K51*J2)</f>
        <v>382.06889999999999</v>
      </c>
      <c r="M51" s="29">
        <v>0.23</v>
      </c>
      <c r="N51" s="33">
        <f t="shared" si="1"/>
        <v>469.94474699999995</v>
      </c>
      <c r="O51" s="27"/>
      <c r="P51" s="27"/>
    </row>
    <row r="52" spans="1:16" ht="15.75" customHeight="1">
      <c r="A52" s="11">
        <v>46</v>
      </c>
      <c r="B52" s="12" t="s">
        <v>17</v>
      </c>
      <c r="C52" s="6">
        <v>9</v>
      </c>
      <c r="D52" s="2">
        <v>4980208710</v>
      </c>
      <c r="E52" s="6">
        <v>1955</v>
      </c>
      <c r="F52" s="6">
        <v>32</v>
      </c>
      <c r="G52" s="41">
        <v>0</v>
      </c>
      <c r="H52" s="37">
        <f t="shared" si="0"/>
        <v>32</v>
      </c>
      <c r="I52" s="45">
        <v>1394.27</v>
      </c>
      <c r="J52" s="43">
        <v>0</v>
      </c>
      <c r="K52" s="44">
        <v>1394.27</v>
      </c>
      <c r="L52" s="32">
        <f>SUM(K52*J2)</f>
        <v>376.4529</v>
      </c>
      <c r="M52" s="29">
        <v>0.23</v>
      </c>
      <c r="N52" s="33">
        <f t="shared" si="1"/>
        <v>463.03706699999998</v>
      </c>
      <c r="O52" s="27"/>
      <c r="P52" s="27"/>
    </row>
    <row r="53" spans="1:16">
      <c r="A53" s="7">
        <v>47</v>
      </c>
      <c r="B53" s="12" t="s">
        <v>45</v>
      </c>
      <c r="C53" s="6">
        <v>2</v>
      </c>
      <c r="D53" s="2">
        <v>4980208495</v>
      </c>
      <c r="E53" s="6">
        <v>1956</v>
      </c>
      <c r="F53" s="6">
        <v>36</v>
      </c>
      <c r="G53" s="41">
        <v>5</v>
      </c>
      <c r="H53" s="37">
        <f t="shared" si="0"/>
        <v>41</v>
      </c>
      <c r="I53" s="46">
        <v>1266.48</v>
      </c>
      <c r="J53" s="35">
        <v>453.66</v>
      </c>
      <c r="K53" s="47">
        <v>1720.14</v>
      </c>
      <c r="L53" s="32">
        <f>SUM(K53*J2)</f>
        <v>464.43780000000004</v>
      </c>
      <c r="M53" s="29">
        <v>0.23</v>
      </c>
      <c r="N53" s="33">
        <f t="shared" si="1"/>
        <v>571.25849400000004</v>
      </c>
      <c r="O53" s="27"/>
      <c r="P53" s="27"/>
    </row>
    <row r="54" spans="1:16">
      <c r="A54" s="11">
        <v>48</v>
      </c>
      <c r="B54" s="12" t="s">
        <v>45</v>
      </c>
      <c r="C54" s="6">
        <v>4</v>
      </c>
      <c r="D54" s="2">
        <v>4980208696</v>
      </c>
      <c r="E54" s="6">
        <v>1956</v>
      </c>
      <c r="F54" s="6">
        <v>26</v>
      </c>
      <c r="G54" s="41">
        <v>1</v>
      </c>
      <c r="H54" s="37">
        <f t="shared" si="0"/>
        <v>27</v>
      </c>
      <c r="I54" s="45">
        <v>1182.49</v>
      </c>
      <c r="J54" s="35">
        <v>10.5</v>
      </c>
      <c r="K54" s="44">
        <v>1192.99</v>
      </c>
      <c r="L54" s="32">
        <f>SUM(K54*J2)</f>
        <v>322.10730000000001</v>
      </c>
      <c r="M54" s="29">
        <v>0.23</v>
      </c>
      <c r="N54" s="33">
        <f t="shared" si="1"/>
        <v>396.191979</v>
      </c>
      <c r="O54" s="27"/>
      <c r="P54" s="27"/>
    </row>
    <row r="55" spans="1:16">
      <c r="A55" s="7">
        <v>49</v>
      </c>
      <c r="B55" s="12" t="s">
        <v>45</v>
      </c>
      <c r="C55" s="20">
        <v>6</v>
      </c>
      <c r="D55" s="2">
        <v>4980208704</v>
      </c>
      <c r="E55" s="6">
        <v>1956</v>
      </c>
      <c r="F55" s="6">
        <v>26</v>
      </c>
      <c r="G55" s="41">
        <v>0</v>
      </c>
      <c r="H55" s="37">
        <f t="shared" si="0"/>
        <v>26</v>
      </c>
      <c r="I55" s="42">
        <v>1169.7</v>
      </c>
      <c r="J55" s="43">
        <v>0</v>
      </c>
      <c r="K55" s="44">
        <v>1169.7</v>
      </c>
      <c r="L55" s="32">
        <f>SUM(K55*J2)</f>
        <v>315.81900000000002</v>
      </c>
      <c r="M55" s="29">
        <v>0.23</v>
      </c>
      <c r="N55" s="33">
        <f t="shared" si="1"/>
        <v>388.45737000000003</v>
      </c>
      <c r="O55" s="27"/>
      <c r="P55" s="27"/>
    </row>
    <row r="56" spans="1:16">
      <c r="A56" s="11">
        <v>50</v>
      </c>
      <c r="B56" s="12" t="s">
        <v>45</v>
      </c>
      <c r="C56" s="6">
        <v>8</v>
      </c>
      <c r="D56" s="2">
        <v>4980208673</v>
      </c>
      <c r="E56" s="6">
        <v>1956</v>
      </c>
      <c r="F56" s="6">
        <v>18</v>
      </c>
      <c r="G56" s="41">
        <v>0</v>
      </c>
      <c r="H56" s="37">
        <f t="shared" si="0"/>
        <v>18</v>
      </c>
      <c r="I56" s="42">
        <v>800.03</v>
      </c>
      <c r="J56" s="43">
        <v>0</v>
      </c>
      <c r="K56" s="44">
        <v>800.03</v>
      </c>
      <c r="L56" s="32">
        <f>SUM(K56*J2)</f>
        <v>216.00810000000001</v>
      </c>
      <c r="M56" s="29">
        <v>0.23</v>
      </c>
      <c r="N56" s="33">
        <f t="shared" si="1"/>
        <v>265.68996300000003</v>
      </c>
      <c r="O56" s="27"/>
      <c r="P56" s="27"/>
    </row>
    <row r="57" spans="1:16">
      <c r="A57" s="7">
        <v>51</v>
      </c>
      <c r="B57" s="12" t="s">
        <v>46</v>
      </c>
      <c r="C57" s="6">
        <v>1</v>
      </c>
      <c r="D57" s="2">
        <v>4980208615</v>
      </c>
      <c r="E57" s="6">
        <v>1953</v>
      </c>
      <c r="F57" s="6">
        <v>36</v>
      </c>
      <c r="G57" s="41">
        <v>0</v>
      </c>
      <c r="H57" s="37">
        <f t="shared" si="0"/>
        <v>36</v>
      </c>
      <c r="I57" s="42">
        <v>1713.03</v>
      </c>
      <c r="J57" s="43">
        <v>0</v>
      </c>
      <c r="K57" s="44">
        <v>1713.03</v>
      </c>
      <c r="L57" s="32">
        <f>SUM(K57*J2)</f>
        <v>462.5181</v>
      </c>
      <c r="M57" s="29">
        <v>0.23</v>
      </c>
      <c r="N57" s="33">
        <f t="shared" si="1"/>
        <v>568.89726299999995</v>
      </c>
      <c r="O57" s="27"/>
      <c r="P57" s="27"/>
    </row>
    <row r="58" spans="1:16">
      <c r="A58" s="11">
        <v>52</v>
      </c>
      <c r="B58" s="12" t="s">
        <v>46</v>
      </c>
      <c r="C58" s="6">
        <v>2</v>
      </c>
      <c r="D58" s="2">
        <v>4980208526</v>
      </c>
      <c r="E58" s="6">
        <v>1953</v>
      </c>
      <c r="F58" s="6">
        <v>18</v>
      </c>
      <c r="G58" s="41">
        <v>0</v>
      </c>
      <c r="H58" s="37">
        <f t="shared" si="0"/>
        <v>18</v>
      </c>
      <c r="I58" s="42">
        <v>864.4</v>
      </c>
      <c r="J58" s="43">
        <v>0</v>
      </c>
      <c r="K58" s="44">
        <v>864.4</v>
      </c>
      <c r="L58" s="32">
        <f>SUM(K58*J2)</f>
        <v>233.38800000000001</v>
      </c>
      <c r="M58" s="29">
        <v>0.23</v>
      </c>
      <c r="N58" s="33">
        <f t="shared" si="1"/>
        <v>287.06724000000003</v>
      </c>
      <c r="O58" s="27"/>
      <c r="P58" s="27"/>
    </row>
    <row r="59" spans="1:16">
      <c r="A59" s="7">
        <v>53</v>
      </c>
      <c r="B59" s="12" t="s">
        <v>46</v>
      </c>
      <c r="C59" s="6">
        <v>4</v>
      </c>
      <c r="D59" s="2">
        <v>4980208466</v>
      </c>
      <c r="E59" s="6">
        <v>1953</v>
      </c>
      <c r="F59" s="6">
        <v>27</v>
      </c>
      <c r="G59" s="41">
        <v>0</v>
      </c>
      <c r="H59" s="37">
        <f t="shared" si="0"/>
        <v>27</v>
      </c>
      <c r="I59" s="42">
        <v>1270.68</v>
      </c>
      <c r="J59" s="43">
        <v>0</v>
      </c>
      <c r="K59" s="44">
        <v>1270.68</v>
      </c>
      <c r="L59" s="32">
        <f>SUM(K59*J2)</f>
        <v>343.08360000000005</v>
      </c>
      <c r="M59" s="29">
        <v>0.23</v>
      </c>
      <c r="N59" s="33">
        <f t="shared" si="1"/>
        <v>421.99282800000003</v>
      </c>
      <c r="O59" s="27"/>
      <c r="P59" s="27"/>
    </row>
    <row r="60" spans="1:16">
      <c r="A60" s="11">
        <v>54</v>
      </c>
      <c r="B60" s="18" t="s">
        <v>47</v>
      </c>
      <c r="C60" s="6">
        <v>1</v>
      </c>
      <c r="D60" s="2">
        <v>4980209017</v>
      </c>
      <c r="E60" s="6">
        <v>1956</v>
      </c>
      <c r="F60" s="6">
        <v>40</v>
      </c>
      <c r="G60" s="41">
        <v>5</v>
      </c>
      <c r="H60" s="37">
        <f t="shared" si="0"/>
        <v>45</v>
      </c>
      <c r="I60" s="46">
        <v>1435.61</v>
      </c>
      <c r="J60" s="35">
        <v>301.35000000000002</v>
      </c>
      <c r="K60" s="47">
        <v>1736.96</v>
      </c>
      <c r="L60" s="32">
        <f>SUM(K60*J2)</f>
        <v>468.97920000000005</v>
      </c>
      <c r="M60" s="29">
        <v>0.23</v>
      </c>
      <c r="N60" s="33">
        <f t="shared" si="1"/>
        <v>576.84441600000002</v>
      </c>
      <c r="O60" s="27"/>
      <c r="P60" s="27"/>
    </row>
    <row r="61" spans="1:16">
      <c r="A61" s="7">
        <v>55</v>
      </c>
      <c r="B61" s="18" t="s">
        <v>47</v>
      </c>
      <c r="C61" s="6">
        <v>2</v>
      </c>
      <c r="D61" s="2">
        <v>4980209023</v>
      </c>
      <c r="E61" s="6">
        <v>1957</v>
      </c>
      <c r="F61" s="6">
        <v>26</v>
      </c>
      <c r="G61" s="41">
        <v>0</v>
      </c>
      <c r="H61" s="37">
        <f t="shared" si="0"/>
        <v>26</v>
      </c>
      <c r="I61" s="42">
        <v>1148.8499999999999</v>
      </c>
      <c r="J61" s="43">
        <v>0</v>
      </c>
      <c r="K61" s="44">
        <v>1148.8499999999999</v>
      </c>
      <c r="L61" s="32">
        <f>SUM(K61*J2)</f>
        <v>310.18950000000001</v>
      </c>
      <c r="M61" s="29">
        <v>0.23</v>
      </c>
      <c r="N61" s="33">
        <f t="shared" si="1"/>
        <v>381.53308500000003</v>
      </c>
      <c r="O61" s="27"/>
      <c r="P61" s="27"/>
    </row>
    <row r="62" spans="1:16">
      <c r="A62" s="11">
        <v>56</v>
      </c>
      <c r="B62" s="18" t="s">
        <v>47</v>
      </c>
      <c r="C62" s="6">
        <v>3</v>
      </c>
      <c r="D62" s="2">
        <v>4980209046</v>
      </c>
      <c r="E62" s="6">
        <v>1956</v>
      </c>
      <c r="F62" s="6">
        <v>26</v>
      </c>
      <c r="G62" s="41">
        <v>0</v>
      </c>
      <c r="H62" s="37">
        <f t="shared" si="0"/>
        <v>26</v>
      </c>
      <c r="I62" s="42">
        <v>1188.25</v>
      </c>
      <c r="J62" s="43">
        <v>0</v>
      </c>
      <c r="K62" s="44">
        <v>1188.25</v>
      </c>
      <c r="L62" s="32">
        <f>SUM(K62*J2)</f>
        <v>320.82750000000004</v>
      </c>
      <c r="M62" s="29">
        <v>0.23</v>
      </c>
      <c r="N62" s="33">
        <f t="shared" si="1"/>
        <v>394.61782500000004</v>
      </c>
      <c r="O62" s="27"/>
      <c r="P62" s="27"/>
    </row>
    <row r="63" spans="1:16">
      <c r="A63" s="7">
        <v>57</v>
      </c>
      <c r="B63" s="18" t="s">
        <v>47</v>
      </c>
      <c r="C63" s="20">
        <v>4</v>
      </c>
      <c r="D63" s="2">
        <v>4980209081</v>
      </c>
      <c r="E63" s="6">
        <v>1957</v>
      </c>
      <c r="F63" s="6">
        <v>26</v>
      </c>
      <c r="G63" s="41">
        <v>0</v>
      </c>
      <c r="H63" s="37">
        <f t="shared" si="0"/>
        <v>26</v>
      </c>
      <c r="I63" s="42">
        <v>1376.01</v>
      </c>
      <c r="J63" s="43">
        <v>0</v>
      </c>
      <c r="K63" s="44">
        <v>1376.01</v>
      </c>
      <c r="L63" s="32">
        <f>SUM(K63*J2)</f>
        <v>371.52270000000004</v>
      </c>
      <c r="M63" s="29">
        <v>0.23</v>
      </c>
      <c r="N63" s="33">
        <f t="shared" si="1"/>
        <v>456.97292100000004</v>
      </c>
      <c r="O63" s="27"/>
      <c r="P63" s="27"/>
    </row>
    <row r="64" spans="1:16">
      <c r="A64" s="11">
        <v>58</v>
      </c>
      <c r="B64" s="18" t="s">
        <v>47</v>
      </c>
      <c r="C64" s="6">
        <v>5</v>
      </c>
      <c r="D64" s="2">
        <v>4980209075</v>
      </c>
      <c r="E64" s="6">
        <v>1956</v>
      </c>
      <c r="F64" s="6">
        <v>26</v>
      </c>
      <c r="G64" s="41">
        <v>0</v>
      </c>
      <c r="H64" s="37">
        <f t="shared" si="0"/>
        <v>26</v>
      </c>
      <c r="I64" s="42">
        <v>1201.51</v>
      </c>
      <c r="J64" s="43">
        <v>0</v>
      </c>
      <c r="K64" s="44">
        <v>1201.51</v>
      </c>
      <c r="L64" s="32">
        <f>SUM(K64*J2)</f>
        <v>324.40770000000003</v>
      </c>
      <c r="M64" s="29">
        <v>0.23</v>
      </c>
      <c r="N64" s="33">
        <f t="shared" si="1"/>
        <v>399.02147100000002</v>
      </c>
      <c r="O64" s="27"/>
      <c r="P64" s="27"/>
    </row>
    <row r="65" spans="1:16">
      <c r="A65" s="7">
        <v>59</v>
      </c>
      <c r="B65" s="18" t="s">
        <v>47</v>
      </c>
      <c r="C65" s="6">
        <v>7</v>
      </c>
      <c r="D65" s="2">
        <v>4980208986</v>
      </c>
      <c r="E65" s="6">
        <v>1957</v>
      </c>
      <c r="F65" s="6">
        <v>26</v>
      </c>
      <c r="G65" s="41">
        <v>0</v>
      </c>
      <c r="H65" s="37">
        <f t="shared" si="0"/>
        <v>26</v>
      </c>
      <c r="I65" s="42">
        <v>1147.69</v>
      </c>
      <c r="J65" s="43">
        <v>0</v>
      </c>
      <c r="K65" s="44">
        <v>1147.69</v>
      </c>
      <c r="L65" s="32">
        <f>SUM(K65*J2)</f>
        <v>309.87630000000001</v>
      </c>
      <c r="M65" s="29">
        <v>0.23</v>
      </c>
      <c r="N65" s="33">
        <f t="shared" si="1"/>
        <v>381.14784900000001</v>
      </c>
      <c r="O65" s="27"/>
      <c r="P65" s="27"/>
    </row>
    <row r="66" spans="1:16">
      <c r="A66" s="11">
        <v>60</v>
      </c>
      <c r="B66" s="18" t="s">
        <v>48</v>
      </c>
      <c r="C66" s="6">
        <v>9</v>
      </c>
      <c r="D66" s="2">
        <v>4980208779</v>
      </c>
      <c r="E66" s="6">
        <v>1957</v>
      </c>
      <c r="F66" s="6">
        <v>26</v>
      </c>
      <c r="G66" s="41">
        <v>0</v>
      </c>
      <c r="H66" s="37">
        <f t="shared" si="0"/>
        <v>26</v>
      </c>
      <c r="I66" s="42">
        <v>1145.8499999999999</v>
      </c>
      <c r="J66" s="43">
        <v>0</v>
      </c>
      <c r="K66" s="44">
        <v>1145.8499999999999</v>
      </c>
      <c r="L66" s="32">
        <f>SUM(K66*J2)</f>
        <v>309.37950000000001</v>
      </c>
      <c r="M66" s="29">
        <v>0.23</v>
      </c>
      <c r="N66" s="33">
        <f t="shared" si="1"/>
        <v>380.53678500000001</v>
      </c>
      <c r="O66" s="27"/>
      <c r="P66" s="27"/>
    </row>
    <row r="67" spans="1:16" ht="15.75" customHeight="1">
      <c r="A67" s="7">
        <v>61</v>
      </c>
      <c r="B67" s="18" t="s">
        <v>48</v>
      </c>
      <c r="C67" s="6">
        <v>11</v>
      </c>
      <c r="D67" s="2">
        <v>4980209000</v>
      </c>
      <c r="E67" s="6">
        <v>1957</v>
      </c>
      <c r="F67" s="6">
        <v>27</v>
      </c>
      <c r="G67" s="41">
        <v>0</v>
      </c>
      <c r="H67" s="37">
        <f t="shared" si="0"/>
        <v>27</v>
      </c>
      <c r="I67" s="42">
        <v>1206.6400000000001</v>
      </c>
      <c r="J67" s="43">
        <v>0</v>
      </c>
      <c r="K67" s="44">
        <v>1206.6400000000001</v>
      </c>
      <c r="L67" s="32">
        <f>SUM(K67*J2)</f>
        <v>325.79280000000006</v>
      </c>
      <c r="M67" s="29">
        <v>0.23</v>
      </c>
      <c r="N67" s="33">
        <f t="shared" si="1"/>
        <v>400.72514400000006</v>
      </c>
      <c r="O67" s="27"/>
      <c r="P67" s="27"/>
    </row>
    <row r="68" spans="1:16">
      <c r="A68" s="11">
        <v>62</v>
      </c>
      <c r="B68" s="18" t="s">
        <v>49</v>
      </c>
      <c r="C68" s="6">
        <v>1</v>
      </c>
      <c r="D68" s="2">
        <v>4980209098</v>
      </c>
      <c r="E68" s="6">
        <v>1953</v>
      </c>
      <c r="F68" s="6">
        <v>18</v>
      </c>
      <c r="G68" s="41">
        <v>0</v>
      </c>
      <c r="H68" s="37">
        <f t="shared" si="0"/>
        <v>18</v>
      </c>
      <c r="I68" s="42">
        <v>861.55</v>
      </c>
      <c r="J68" s="43">
        <v>0</v>
      </c>
      <c r="K68" s="44">
        <v>861.55</v>
      </c>
      <c r="L68" s="32">
        <f>SUM(K68*J2)</f>
        <v>232.61850000000001</v>
      </c>
      <c r="M68" s="29">
        <v>0.23</v>
      </c>
      <c r="N68" s="33">
        <f t="shared" si="1"/>
        <v>286.12075500000003</v>
      </c>
      <c r="O68" s="27"/>
      <c r="P68" s="27"/>
    </row>
    <row r="69" spans="1:16">
      <c r="A69" s="7">
        <v>63</v>
      </c>
      <c r="B69" s="18" t="s">
        <v>49</v>
      </c>
      <c r="C69" s="6">
        <v>2</v>
      </c>
      <c r="D69" s="2">
        <v>4980208992</v>
      </c>
      <c r="E69" s="6">
        <v>1956</v>
      </c>
      <c r="F69" s="6">
        <v>18</v>
      </c>
      <c r="G69" s="41">
        <v>0</v>
      </c>
      <c r="H69" s="37">
        <f t="shared" si="0"/>
        <v>18</v>
      </c>
      <c r="I69" s="42">
        <v>823.28</v>
      </c>
      <c r="J69" s="43">
        <v>0</v>
      </c>
      <c r="K69" s="44">
        <v>823.28</v>
      </c>
      <c r="L69" s="32">
        <f>SUM(K69*J2)</f>
        <v>222.28560000000002</v>
      </c>
      <c r="M69" s="29">
        <v>0.23</v>
      </c>
      <c r="N69" s="33">
        <f t="shared" si="1"/>
        <v>273.41128800000001</v>
      </c>
      <c r="O69" s="27"/>
      <c r="P69" s="27"/>
    </row>
    <row r="70" spans="1:16">
      <c r="A70" s="11">
        <v>64</v>
      </c>
      <c r="B70" s="18" t="s">
        <v>49</v>
      </c>
      <c r="C70" s="6">
        <v>4</v>
      </c>
      <c r="D70" s="2">
        <v>4980208957</v>
      </c>
      <c r="E70" s="6">
        <v>1954</v>
      </c>
      <c r="F70" s="6">
        <v>34</v>
      </c>
      <c r="G70" s="41">
        <v>0</v>
      </c>
      <c r="H70" s="37">
        <f t="shared" si="0"/>
        <v>34</v>
      </c>
      <c r="I70" s="42">
        <v>1589.38</v>
      </c>
      <c r="J70" s="43">
        <v>0</v>
      </c>
      <c r="K70" s="44">
        <v>1589.38</v>
      </c>
      <c r="L70" s="32">
        <f>SUM(K70*J2)</f>
        <v>429.13260000000008</v>
      </c>
      <c r="M70" s="29">
        <v>0.23</v>
      </c>
      <c r="N70" s="33">
        <f t="shared" si="1"/>
        <v>527.83309800000006</v>
      </c>
      <c r="O70" s="27"/>
      <c r="P70" s="27"/>
    </row>
    <row r="71" spans="1:16">
      <c r="A71" s="7">
        <v>65</v>
      </c>
      <c r="B71" s="18" t="s">
        <v>49</v>
      </c>
      <c r="C71" s="6">
        <v>5</v>
      </c>
      <c r="D71" s="2">
        <v>4980209543</v>
      </c>
      <c r="E71" s="6">
        <v>1954</v>
      </c>
      <c r="F71" s="6">
        <v>27</v>
      </c>
      <c r="G71" s="41">
        <v>0</v>
      </c>
      <c r="H71" s="37">
        <f t="shared" si="0"/>
        <v>27</v>
      </c>
      <c r="I71" s="42">
        <v>1291.32</v>
      </c>
      <c r="J71" s="43">
        <v>0</v>
      </c>
      <c r="K71" s="44">
        <v>1291.32</v>
      </c>
      <c r="L71" s="32">
        <f>SUM(K71*J2)</f>
        <v>348.65640000000002</v>
      </c>
      <c r="M71" s="29">
        <v>0.23</v>
      </c>
      <c r="N71" s="33">
        <f t="shared" si="1"/>
        <v>428.84737200000001</v>
      </c>
      <c r="O71" s="27"/>
      <c r="P71" s="27"/>
    </row>
    <row r="72" spans="1:16">
      <c r="A72" s="11">
        <v>66</v>
      </c>
      <c r="B72" s="18" t="s">
        <v>49</v>
      </c>
      <c r="C72" s="6">
        <v>6</v>
      </c>
      <c r="D72" s="2">
        <v>4980208963</v>
      </c>
      <c r="E72" s="6">
        <v>1954</v>
      </c>
      <c r="F72" s="6">
        <v>34</v>
      </c>
      <c r="G72" s="41">
        <v>0</v>
      </c>
      <c r="H72" s="37">
        <f t="shared" ref="H72:H122" si="2">SUM(F72+G72)</f>
        <v>34</v>
      </c>
      <c r="I72" s="42">
        <v>1562.18</v>
      </c>
      <c r="J72" s="43">
        <v>0</v>
      </c>
      <c r="K72" s="44">
        <v>1562.18</v>
      </c>
      <c r="L72" s="32">
        <f>SUM(K72*J2)</f>
        <v>421.78860000000003</v>
      </c>
      <c r="M72" s="29">
        <v>0.23</v>
      </c>
      <c r="N72" s="33">
        <f t="shared" si="1"/>
        <v>518.79997800000001</v>
      </c>
      <c r="O72" s="27"/>
      <c r="P72" s="27"/>
    </row>
    <row r="73" spans="1:16">
      <c r="A73" s="7">
        <v>67</v>
      </c>
      <c r="B73" s="18" t="s">
        <v>49</v>
      </c>
      <c r="C73" s="6">
        <v>7</v>
      </c>
      <c r="D73" s="2">
        <v>4980209069</v>
      </c>
      <c r="E73" s="6">
        <v>1955</v>
      </c>
      <c r="F73" s="6">
        <v>22</v>
      </c>
      <c r="G73" s="41">
        <v>0</v>
      </c>
      <c r="H73" s="37">
        <f t="shared" si="2"/>
        <v>22</v>
      </c>
      <c r="I73" s="42">
        <v>1001.14</v>
      </c>
      <c r="J73" s="43">
        <v>0</v>
      </c>
      <c r="K73" s="44">
        <v>1001.14</v>
      </c>
      <c r="L73" s="32">
        <f>SUM(K73*J2)</f>
        <v>270.30779999999999</v>
      </c>
      <c r="M73" s="29">
        <v>0.23</v>
      </c>
      <c r="N73" s="33">
        <f t="shared" ref="N73:N122" si="3">SUM(L73*1.23)</f>
        <v>332.47859399999999</v>
      </c>
      <c r="O73" s="27"/>
      <c r="P73" s="27"/>
    </row>
    <row r="74" spans="1:16">
      <c r="A74" s="11">
        <v>68</v>
      </c>
      <c r="B74" s="18" t="s">
        <v>49</v>
      </c>
      <c r="C74" s="6">
        <v>8</v>
      </c>
      <c r="D74" s="2">
        <v>4980209052</v>
      </c>
      <c r="E74" s="6">
        <v>1954</v>
      </c>
      <c r="F74" s="6">
        <v>27</v>
      </c>
      <c r="G74" s="41">
        <v>0</v>
      </c>
      <c r="H74" s="37">
        <f t="shared" si="2"/>
        <v>27</v>
      </c>
      <c r="I74" s="42">
        <v>1277.48</v>
      </c>
      <c r="J74" s="43">
        <v>0</v>
      </c>
      <c r="K74" s="44">
        <v>1277.48</v>
      </c>
      <c r="L74" s="32">
        <f>SUM(K74*J2)</f>
        <v>344.9196</v>
      </c>
      <c r="M74" s="29">
        <v>0.23</v>
      </c>
      <c r="N74" s="33">
        <f t="shared" si="3"/>
        <v>424.25110799999999</v>
      </c>
      <c r="O74" s="27"/>
      <c r="P74" s="27"/>
    </row>
    <row r="75" spans="1:16">
      <c r="A75" s="7">
        <v>69</v>
      </c>
      <c r="B75" s="18" t="s">
        <v>49</v>
      </c>
      <c r="C75" s="6">
        <v>9</v>
      </c>
      <c r="D75" s="2">
        <v>4980208472</v>
      </c>
      <c r="E75" s="6">
        <v>1955</v>
      </c>
      <c r="F75" s="6">
        <v>33</v>
      </c>
      <c r="G75" s="41">
        <v>0</v>
      </c>
      <c r="H75" s="37">
        <f t="shared" si="2"/>
        <v>33</v>
      </c>
      <c r="I75" s="42">
        <v>1387</v>
      </c>
      <c r="J75" s="43">
        <v>0</v>
      </c>
      <c r="K75" s="44">
        <v>1387</v>
      </c>
      <c r="L75" s="32">
        <f>SUM(K75*J2)</f>
        <v>374.49</v>
      </c>
      <c r="M75" s="29">
        <v>0.23</v>
      </c>
      <c r="N75" s="33">
        <f t="shared" si="3"/>
        <v>460.62270000000001</v>
      </c>
      <c r="O75" s="27"/>
      <c r="P75" s="27"/>
    </row>
    <row r="76" spans="1:16">
      <c r="A76" s="11">
        <v>70</v>
      </c>
      <c r="B76" s="18" t="s">
        <v>49</v>
      </c>
      <c r="C76" s="6">
        <v>10</v>
      </c>
      <c r="D76" s="2">
        <v>4980208443</v>
      </c>
      <c r="E76" s="6">
        <v>1957</v>
      </c>
      <c r="F76" s="6">
        <v>22</v>
      </c>
      <c r="G76" s="41">
        <v>0</v>
      </c>
      <c r="H76" s="37">
        <f t="shared" si="2"/>
        <v>22</v>
      </c>
      <c r="I76" s="42">
        <v>1003.27</v>
      </c>
      <c r="J76" s="43">
        <v>0</v>
      </c>
      <c r="K76" s="44">
        <v>1003.27</v>
      </c>
      <c r="L76" s="32">
        <f>SUM(K76*J2)</f>
        <v>270.88290000000001</v>
      </c>
      <c r="M76" s="29">
        <v>0.23</v>
      </c>
      <c r="N76" s="33">
        <f t="shared" si="3"/>
        <v>333.18596700000001</v>
      </c>
      <c r="O76" s="27"/>
      <c r="P76" s="27"/>
    </row>
    <row r="77" spans="1:16">
      <c r="A77" s="7">
        <v>71</v>
      </c>
      <c r="B77" s="18" t="s">
        <v>49</v>
      </c>
      <c r="C77" s="6">
        <v>11</v>
      </c>
      <c r="D77" s="2">
        <v>4980208437</v>
      </c>
      <c r="E77" s="6">
        <v>1956</v>
      </c>
      <c r="F77" s="6">
        <v>33</v>
      </c>
      <c r="G77" s="41">
        <v>0</v>
      </c>
      <c r="H77" s="37">
        <f t="shared" si="2"/>
        <v>33</v>
      </c>
      <c r="I77" s="45">
        <v>1393.51</v>
      </c>
      <c r="J77" s="43">
        <v>0</v>
      </c>
      <c r="K77" s="44">
        <v>1393.51</v>
      </c>
      <c r="L77" s="32">
        <f>SUM(K77*J2)</f>
        <v>376.24770000000001</v>
      </c>
      <c r="M77" s="29">
        <v>0.23</v>
      </c>
      <c r="N77" s="33">
        <f t="shared" si="3"/>
        <v>462.784671</v>
      </c>
      <c r="O77" s="27"/>
      <c r="P77" s="27"/>
    </row>
    <row r="78" spans="1:16">
      <c r="A78" s="11">
        <v>72</v>
      </c>
      <c r="B78" s="18" t="s">
        <v>49</v>
      </c>
      <c r="C78" s="6">
        <v>12</v>
      </c>
      <c r="D78" s="2">
        <v>4980209454</v>
      </c>
      <c r="E78" s="6">
        <v>1955</v>
      </c>
      <c r="F78" s="6">
        <v>33</v>
      </c>
      <c r="G78" s="41">
        <v>0</v>
      </c>
      <c r="H78" s="37">
        <f t="shared" si="2"/>
        <v>33</v>
      </c>
      <c r="I78" s="45">
        <v>1403</v>
      </c>
      <c r="J78" s="43">
        <v>0</v>
      </c>
      <c r="K78" s="44">
        <v>1403</v>
      </c>
      <c r="L78" s="32">
        <f>SUM(K78*J2)</f>
        <v>378.81</v>
      </c>
      <c r="M78" s="29">
        <v>0.23</v>
      </c>
      <c r="N78" s="33">
        <f t="shared" si="3"/>
        <v>465.93630000000002</v>
      </c>
      <c r="O78" s="27"/>
      <c r="P78" s="27"/>
    </row>
    <row r="79" spans="1:16">
      <c r="A79" s="7">
        <v>73</v>
      </c>
      <c r="B79" s="18" t="s">
        <v>49</v>
      </c>
      <c r="C79" s="6">
        <v>13</v>
      </c>
      <c r="D79" s="2">
        <v>4980208940</v>
      </c>
      <c r="E79" s="6">
        <v>1958</v>
      </c>
      <c r="F79" s="34">
        <v>23</v>
      </c>
      <c r="G79" s="41">
        <v>5</v>
      </c>
      <c r="H79" s="37">
        <f t="shared" si="2"/>
        <v>28</v>
      </c>
      <c r="I79" s="46">
        <v>1014.91</v>
      </c>
      <c r="J79" s="35">
        <v>544.1</v>
      </c>
      <c r="K79" s="47">
        <v>1559.01</v>
      </c>
      <c r="L79" s="32">
        <f>SUM(K79*J2)</f>
        <v>420.93270000000001</v>
      </c>
      <c r="M79" s="29">
        <v>0.23</v>
      </c>
      <c r="N79" s="33">
        <f t="shared" si="3"/>
        <v>517.74722099999997</v>
      </c>
      <c r="O79" s="27"/>
      <c r="P79" s="27"/>
    </row>
    <row r="80" spans="1:16">
      <c r="A80" s="11">
        <v>74</v>
      </c>
      <c r="B80" s="18" t="s">
        <v>49</v>
      </c>
      <c r="C80" s="6">
        <v>14</v>
      </c>
      <c r="D80" s="2">
        <v>4980208934</v>
      </c>
      <c r="E80" s="6">
        <v>1956</v>
      </c>
      <c r="F80" s="6">
        <v>33</v>
      </c>
      <c r="G80" s="41">
        <v>0</v>
      </c>
      <c r="H80" s="37">
        <f t="shared" si="2"/>
        <v>33</v>
      </c>
      <c r="I80" s="45">
        <v>1394.02</v>
      </c>
      <c r="J80" s="36">
        <v>0</v>
      </c>
      <c r="K80" s="44">
        <v>1394.02</v>
      </c>
      <c r="L80" s="32">
        <f>SUM(K80*J2)</f>
        <v>376.3854</v>
      </c>
      <c r="M80" s="29">
        <v>0.23</v>
      </c>
      <c r="N80" s="33">
        <f t="shared" si="3"/>
        <v>462.95404200000002</v>
      </c>
      <c r="O80" s="27"/>
      <c r="P80" s="27"/>
    </row>
    <row r="81" spans="1:16">
      <c r="A81" s="7">
        <v>75</v>
      </c>
      <c r="B81" s="18" t="s">
        <v>49</v>
      </c>
      <c r="C81" s="6">
        <v>16</v>
      </c>
      <c r="D81" s="2">
        <v>4980208928</v>
      </c>
      <c r="E81" s="6">
        <v>1957</v>
      </c>
      <c r="F81" s="6">
        <v>26</v>
      </c>
      <c r="G81" s="41">
        <v>0</v>
      </c>
      <c r="H81" s="37">
        <f t="shared" si="2"/>
        <v>26</v>
      </c>
      <c r="I81" s="45">
        <v>1137.56</v>
      </c>
      <c r="J81" s="36">
        <v>0</v>
      </c>
      <c r="K81" s="44">
        <v>1137.56</v>
      </c>
      <c r="L81" s="32">
        <f>SUM(K81*J2)</f>
        <v>307.14120000000003</v>
      </c>
      <c r="M81" s="29">
        <v>0.23</v>
      </c>
      <c r="N81" s="33">
        <f t="shared" si="3"/>
        <v>377.78367600000001</v>
      </c>
      <c r="O81" s="27"/>
      <c r="P81" s="27"/>
    </row>
    <row r="82" spans="1:16">
      <c r="A82" s="11">
        <v>76</v>
      </c>
      <c r="B82" s="18" t="s">
        <v>49</v>
      </c>
      <c r="C82" s="6">
        <v>20</v>
      </c>
      <c r="D82" s="2">
        <v>4980208911</v>
      </c>
      <c r="E82" s="6">
        <v>1957</v>
      </c>
      <c r="F82" s="6">
        <v>25</v>
      </c>
      <c r="G82" s="41">
        <v>0</v>
      </c>
      <c r="H82" s="37">
        <f t="shared" si="2"/>
        <v>25</v>
      </c>
      <c r="I82" s="42">
        <v>1285.4100000000001</v>
      </c>
      <c r="J82" s="36">
        <v>0</v>
      </c>
      <c r="K82" s="44">
        <v>1285.4100000000001</v>
      </c>
      <c r="L82" s="32">
        <f>SUM(K82*J2)</f>
        <v>347.06070000000005</v>
      </c>
      <c r="M82" s="29">
        <v>0.23</v>
      </c>
      <c r="N82" s="33">
        <f t="shared" si="3"/>
        <v>426.88466100000005</v>
      </c>
      <c r="O82" s="27"/>
      <c r="P82" s="27"/>
    </row>
    <row r="83" spans="1:16">
      <c r="A83" s="7">
        <v>77</v>
      </c>
      <c r="B83" s="18" t="s">
        <v>50</v>
      </c>
      <c r="C83" s="6">
        <v>1</v>
      </c>
      <c r="D83" s="2">
        <v>4980208905</v>
      </c>
      <c r="E83" s="6">
        <v>1953</v>
      </c>
      <c r="F83" s="6">
        <v>36</v>
      </c>
      <c r="G83" s="41">
        <v>0</v>
      </c>
      <c r="H83" s="37">
        <f t="shared" si="2"/>
        <v>36</v>
      </c>
      <c r="I83" s="42">
        <v>1712.05</v>
      </c>
      <c r="J83" s="36">
        <v>0</v>
      </c>
      <c r="K83" s="44">
        <v>1712.05</v>
      </c>
      <c r="L83" s="32">
        <f>SUM(K83*J2)</f>
        <v>462.25350000000003</v>
      </c>
      <c r="M83" s="29">
        <v>0.23</v>
      </c>
      <c r="N83" s="33">
        <f t="shared" si="3"/>
        <v>568.57180500000004</v>
      </c>
      <c r="O83" s="27"/>
      <c r="P83" s="27"/>
    </row>
    <row r="84" spans="1:16" ht="15.75" customHeight="1">
      <c r="A84" s="11">
        <v>78</v>
      </c>
      <c r="B84" s="18" t="s">
        <v>51</v>
      </c>
      <c r="C84" s="6">
        <v>1</v>
      </c>
      <c r="D84" s="2">
        <v>4980208874</v>
      </c>
      <c r="E84" s="6">
        <v>1957</v>
      </c>
      <c r="F84" s="6">
        <v>39</v>
      </c>
      <c r="G84" s="41">
        <v>9</v>
      </c>
      <c r="H84" s="37">
        <f t="shared" si="2"/>
        <v>48</v>
      </c>
      <c r="I84" s="46">
        <v>1394.14</v>
      </c>
      <c r="J84" s="35">
        <v>461.32</v>
      </c>
      <c r="K84" s="47">
        <v>1855.46</v>
      </c>
      <c r="L84" s="32">
        <f>SUM(K84*J2)</f>
        <v>500.97420000000005</v>
      </c>
      <c r="M84" s="29">
        <v>0.23</v>
      </c>
      <c r="N84" s="33">
        <f t="shared" si="3"/>
        <v>616.1982660000001</v>
      </c>
      <c r="O84" s="27"/>
      <c r="P84" s="27"/>
    </row>
    <row r="85" spans="1:16" ht="15.75" customHeight="1">
      <c r="A85" s="7">
        <v>79</v>
      </c>
      <c r="B85" s="18" t="s">
        <v>51</v>
      </c>
      <c r="C85" s="6">
        <v>3</v>
      </c>
      <c r="D85" s="2">
        <v>4980208868</v>
      </c>
      <c r="E85" s="6">
        <v>1956</v>
      </c>
      <c r="F85" s="6">
        <v>32</v>
      </c>
      <c r="G85" s="41">
        <v>0</v>
      </c>
      <c r="H85" s="37">
        <f t="shared" si="2"/>
        <v>32</v>
      </c>
      <c r="I85" s="42">
        <v>1629.1</v>
      </c>
      <c r="J85" s="43">
        <v>0</v>
      </c>
      <c r="K85" s="44">
        <v>1629.1</v>
      </c>
      <c r="L85" s="32">
        <f>SUM(K85*J2)</f>
        <v>439.85700000000003</v>
      </c>
      <c r="M85" s="29">
        <v>0.23</v>
      </c>
      <c r="N85" s="33">
        <f t="shared" si="3"/>
        <v>541.02411000000006</v>
      </c>
      <c r="O85" s="27"/>
      <c r="P85" s="27"/>
    </row>
    <row r="86" spans="1:16" ht="15.75" customHeight="1">
      <c r="A86" s="11">
        <v>80</v>
      </c>
      <c r="B86" s="18" t="s">
        <v>51</v>
      </c>
      <c r="C86" s="6">
        <v>4</v>
      </c>
      <c r="D86" s="2">
        <v>4980209514</v>
      </c>
      <c r="E86" s="6">
        <v>1955</v>
      </c>
      <c r="F86" s="6">
        <v>33</v>
      </c>
      <c r="G86" s="41">
        <v>0</v>
      </c>
      <c r="H86" s="37">
        <f t="shared" si="2"/>
        <v>33</v>
      </c>
      <c r="I86" s="42">
        <v>1408.86</v>
      </c>
      <c r="J86" s="43">
        <v>0</v>
      </c>
      <c r="K86" s="44">
        <v>1408.86</v>
      </c>
      <c r="L86" s="32">
        <f>SUM(K86*J2)</f>
        <v>380.3922</v>
      </c>
      <c r="M86" s="29">
        <v>0.23</v>
      </c>
      <c r="N86" s="33">
        <f t="shared" si="3"/>
        <v>467.882406</v>
      </c>
      <c r="O86" s="27"/>
      <c r="P86" s="27"/>
    </row>
    <row r="87" spans="1:16" ht="15.75" customHeight="1">
      <c r="A87" s="7">
        <v>81</v>
      </c>
      <c r="B87" s="18" t="s">
        <v>51</v>
      </c>
      <c r="C87" s="6">
        <v>6</v>
      </c>
      <c r="D87" s="2">
        <v>4980209402</v>
      </c>
      <c r="E87" s="6">
        <v>1956</v>
      </c>
      <c r="F87" s="6">
        <v>33</v>
      </c>
      <c r="G87" s="41">
        <v>0</v>
      </c>
      <c r="H87" s="37">
        <f t="shared" si="2"/>
        <v>33</v>
      </c>
      <c r="I87" s="42">
        <v>1390.41</v>
      </c>
      <c r="J87" s="43">
        <v>0</v>
      </c>
      <c r="K87" s="44">
        <v>1390.41</v>
      </c>
      <c r="L87" s="32">
        <f>SUM(K87*J2)</f>
        <v>375.41070000000002</v>
      </c>
      <c r="M87" s="29">
        <v>0.23</v>
      </c>
      <c r="N87" s="33">
        <f t="shared" si="3"/>
        <v>461.75516100000004</v>
      </c>
      <c r="O87" s="27"/>
      <c r="P87" s="27"/>
    </row>
    <row r="88" spans="1:16" ht="15.75" customHeight="1">
      <c r="A88" s="11">
        <v>82</v>
      </c>
      <c r="B88" s="18" t="s">
        <v>14</v>
      </c>
      <c r="C88" s="6">
        <v>59</v>
      </c>
      <c r="D88" s="2">
        <v>4980209425</v>
      </c>
      <c r="E88" s="6">
        <v>1954</v>
      </c>
      <c r="F88" s="6">
        <v>18</v>
      </c>
      <c r="G88" s="41">
        <v>5</v>
      </c>
      <c r="H88" s="37">
        <f t="shared" si="2"/>
        <v>23</v>
      </c>
      <c r="I88" s="46">
        <v>904.52</v>
      </c>
      <c r="J88" s="35">
        <v>434.78</v>
      </c>
      <c r="K88" s="47">
        <v>1339.3</v>
      </c>
      <c r="L88" s="32">
        <f>SUM(K88*J2)</f>
        <v>361.61099999999999</v>
      </c>
      <c r="M88" s="29">
        <v>0.23</v>
      </c>
      <c r="N88" s="33">
        <f t="shared" si="3"/>
        <v>444.78152999999998</v>
      </c>
      <c r="O88" s="27"/>
      <c r="P88" s="27"/>
    </row>
    <row r="89" spans="1:16" ht="15.75" customHeight="1">
      <c r="A89" s="7">
        <v>83</v>
      </c>
      <c r="B89" s="18" t="s">
        <v>14</v>
      </c>
      <c r="C89" s="6">
        <v>61</v>
      </c>
      <c r="D89" s="2">
        <v>4980209419</v>
      </c>
      <c r="E89" s="6">
        <v>1953</v>
      </c>
      <c r="F89" s="6">
        <v>26</v>
      </c>
      <c r="G89" s="41">
        <v>4</v>
      </c>
      <c r="H89" s="37">
        <f t="shared" si="2"/>
        <v>30</v>
      </c>
      <c r="I89" s="45">
        <v>1295.82</v>
      </c>
      <c r="J89" s="36">
        <v>418.71</v>
      </c>
      <c r="K89" s="44">
        <v>1714.53</v>
      </c>
      <c r="L89" s="32">
        <f>SUM(K89*J2)</f>
        <v>462.92310000000003</v>
      </c>
      <c r="M89" s="29">
        <v>0.23</v>
      </c>
      <c r="N89" s="33">
        <f t="shared" si="3"/>
        <v>569.39541300000008</v>
      </c>
      <c r="O89" s="27"/>
      <c r="P89" s="27"/>
    </row>
    <row r="90" spans="1:16" ht="15.75" customHeight="1">
      <c r="A90" s="11">
        <v>84</v>
      </c>
      <c r="B90" s="18" t="s">
        <v>52</v>
      </c>
      <c r="C90" s="6">
        <v>1</v>
      </c>
      <c r="D90" s="2">
        <v>4980209603</v>
      </c>
      <c r="E90" s="6">
        <v>1956</v>
      </c>
      <c r="F90" s="6">
        <v>26</v>
      </c>
      <c r="G90" s="41">
        <v>0</v>
      </c>
      <c r="H90" s="37">
        <f t="shared" si="2"/>
        <v>26</v>
      </c>
      <c r="I90" s="42">
        <v>1129.55</v>
      </c>
      <c r="J90" s="43">
        <v>0</v>
      </c>
      <c r="K90" s="44">
        <v>1129.55</v>
      </c>
      <c r="L90" s="32">
        <f>SUM(K90*J2)</f>
        <v>304.9785</v>
      </c>
      <c r="M90" s="29">
        <v>0.23</v>
      </c>
      <c r="N90" s="33">
        <f t="shared" si="3"/>
        <v>375.12355500000001</v>
      </c>
      <c r="O90" s="27"/>
      <c r="P90" s="27"/>
    </row>
    <row r="91" spans="1:16" ht="15.75" customHeight="1">
      <c r="A91" s="7">
        <v>85</v>
      </c>
      <c r="B91" s="18" t="s">
        <v>52</v>
      </c>
      <c r="C91" s="6">
        <v>2</v>
      </c>
      <c r="D91" s="2">
        <v>4980209589</v>
      </c>
      <c r="E91" s="6">
        <v>1957</v>
      </c>
      <c r="F91" s="6">
        <v>46</v>
      </c>
      <c r="G91" s="41">
        <v>1</v>
      </c>
      <c r="H91" s="37">
        <f t="shared" si="2"/>
        <v>47</v>
      </c>
      <c r="I91" s="45">
        <v>1631.2</v>
      </c>
      <c r="J91" s="36">
        <v>194</v>
      </c>
      <c r="K91" s="44">
        <v>1825.2</v>
      </c>
      <c r="L91" s="32">
        <f>SUM(K91*J2)</f>
        <v>492.80400000000003</v>
      </c>
      <c r="M91" s="29">
        <v>0.23</v>
      </c>
      <c r="N91" s="33">
        <f t="shared" si="3"/>
        <v>606.14891999999998</v>
      </c>
      <c r="O91" s="27"/>
      <c r="P91" s="27"/>
    </row>
    <row r="92" spans="1:16" ht="15.75" customHeight="1">
      <c r="A92" s="11">
        <v>86</v>
      </c>
      <c r="B92" s="18" t="s">
        <v>52</v>
      </c>
      <c r="C92" s="6">
        <v>3</v>
      </c>
      <c r="D92" s="2">
        <v>4980209595</v>
      </c>
      <c r="E92" s="6">
        <v>1956</v>
      </c>
      <c r="F92" s="6">
        <v>26</v>
      </c>
      <c r="G92" s="41">
        <v>0</v>
      </c>
      <c r="H92" s="37">
        <f t="shared" si="2"/>
        <v>26</v>
      </c>
      <c r="I92" s="42">
        <v>1134.6500000000001</v>
      </c>
      <c r="J92" s="43">
        <v>0</v>
      </c>
      <c r="K92" s="44">
        <v>1134.6500000000001</v>
      </c>
      <c r="L92" s="32">
        <f>SUM(K92*J2)</f>
        <v>306.35550000000006</v>
      </c>
      <c r="M92" s="29">
        <v>0.23</v>
      </c>
      <c r="N92" s="33">
        <f t="shared" si="3"/>
        <v>376.81726500000008</v>
      </c>
      <c r="O92" s="27"/>
      <c r="P92" s="27"/>
    </row>
    <row r="93" spans="1:16" ht="15.75" customHeight="1">
      <c r="A93" s="7">
        <v>87</v>
      </c>
      <c r="B93" s="18" t="s">
        <v>52</v>
      </c>
      <c r="C93" s="6">
        <v>4</v>
      </c>
      <c r="D93" s="2">
        <v>4980209460</v>
      </c>
      <c r="E93" s="6">
        <v>1956</v>
      </c>
      <c r="F93" s="6">
        <v>32</v>
      </c>
      <c r="G93" s="41">
        <v>0</v>
      </c>
      <c r="H93" s="37">
        <f t="shared" si="2"/>
        <v>32</v>
      </c>
      <c r="I93" s="42">
        <v>1651.68</v>
      </c>
      <c r="J93" s="43">
        <v>0</v>
      </c>
      <c r="K93" s="44">
        <v>1651.68</v>
      </c>
      <c r="L93" s="32">
        <f>SUM(K93*J2)</f>
        <v>445.95360000000005</v>
      </c>
      <c r="M93" s="29">
        <v>0.23</v>
      </c>
      <c r="N93" s="33">
        <f t="shared" si="3"/>
        <v>548.52292800000009</v>
      </c>
      <c r="O93" s="27"/>
      <c r="P93" s="27"/>
    </row>
    <row r="94" spans="1:16">
      <c r="A94" s="11">
        <v>88</v>
      </c>
      <c r="B94" s="18" t="s">
        <v>53</v>
      </c>
      <c r="C94" s="6">
        <v>1</v>
      </c>
      <c r="D94" s="2">
        <v>4980209885</v>
      </c>
      <c r="E94" s="6">
        <v>1954</v>
      </c>
      <c r="F94" s="6">
        <v>18</v>
      </c>
      <c r="G94" s="41">
        <v>0</v>
      </c>
      <c r="H94" s="37">
        <f t="shared" si="2"/>
        <v>18</v>
      </c>
      <c r="I94" s="42">
        <v>859.31</v>
      </c>
      <c r="J94" s="43">
        <v>0</v>
      </c>
      <c r="K94" s="44">
        <v>859.31</v>
      </c>
      <c r="L94" s="32">
        <f>SUM(K94*J2)</f>
        <v>232.0137</v>
      </c>
      <c r="M94" s="29">
        <v>0.23</v>
      </c>
      <c r="N94" s="33">
        <f t="shared" si="3"/>
        <v>285.37685099999999</v>
      </c>
      <c r="O94" s="27"/>
      <c r="P94" s="27"/>
    </row>
    <row r="95" spans="1:16">
      <c r="A95" s="7">
        <v>89</v>
      </c>
      <c r="B95" s="18" t="s">
        <v>53</v>
      </c>
      <c r="C95" s="6">
        <v>3</v>
      </c>
      <c r="D95" s="2">
        <v>4980209951</v>
      </c>
      <c r="E95" s="6">
        <v>1954</v>
      </c>
      <c r="F95" s="6">
        <v>18</v>
      </c>
      <c r="G95" s="41">
        <v>0</v>
      </c>
      <c r="H95" s="37">
        <f t="shared" si="2"/>
        <v>18</v>
      </c>
      <c r="I95" s="42">
        <v>864.22</v>
      </c>
      <c r="J95" s="43">
        <v>0</v>
      </c>
      <c r="K95" s="44">
        <v>864.22</v>
      </c>
      <c r="L95" s="32">
        <f>SUM(K95*J2)</f>
        <v>233.33940000000001</v>
      </c>
      <c r="M95" s="29">
        <v>0.23</v>
      </c>
      <c r="N95" s="33">
        <f t="shared" si="3"/>
        <v>287.00746200000003</v>
      </c>
      <c r="O95" s="27"/>
      <c r="P95" s="27"/>
    </row>
    <row r="96" spans="1:16">
      <c r="A96" s="11">
        <v>90</v>
      </c>
      <c r="B96" s="18" t="s">
        <v>53</v>
      </c>
      <c r="C96" s="6">
        <v>5</v>
      </c>
      <c r="D96" s="2">
        <v>4980209891</v>
      </c>
      <c r="E96" s="6">
        <v>1955</v>
      </c>
      <c r="F96" s="6">
        <v>27</v>
      </c>
      <c r="G96" s="41">
        <v>0</v>
      </c>
      <c r="H96" s="37">
        <f t="shared" si="2"/>
        <v>27</v>
      </c>
      <c r="I96" s="42">
        <v>1272.95</v>
      </c>
      <c r="J96" s="43">
        <v>0</v>
      </c>
      <c r="K96" s="44">
        <v>1272.95</v>
      </c>
      <c r="L96" s="32">
        <f>SUM(K96*J2)</f>
        <v>343.69650000000001</v>
      </c>
      <c r="M96" s="29">
        <v>0.23</v>
      </c>
      <c r="N96" s="33">
        <f t="shared" si="3"/>
        <v>422.74669499999999</v>
      </c>
      <c r="O96" s="27"/>
      <c r="P96" s="27"/>
    </row>
    <row r="97" spans="1:16">
      <c r="A97" s="7">
        <v>91</v>
      </c>
      <c r="B97" s="18" t="s">
        <v>53</v>
      </c>
      <c r="C97" s="6">
        <v>7</v>
      </c>
      <c r="D97" s="2">
        <v>4980209939</v>
      </c>
      <c r="E97" s="6">
        <v>1954</v>
      </c>
      <c r="F97" s="6">
        <v>36</v>
      </c>
      <c r="G97" s="41">
        <v>0</v>
      </c>
      <c r="H97" s="37">
        <f t="shared" si="2"/>
        <v>36</v>
      </c>
      <c r="I97" s="42">
        <v>1717.26</v>
      </c>
      <c r="J97" s="43">
        <v>0</v>
      </c>
      <c r="K97" s="44">
        <v>1717.26</v>
      </c>
      <c r="L97" s="32">
        <f>SUM(K97*J2)</f>
        <v>463.66020000000003</v>
      </c>
      <c r="M97" s="29">
        <v>0.23</v>
      </c>
      <c r="N97" s="33">
        <f t="shared" si="3"/>
        <v>570.30204600000002</v>
      </c>
      <c r="O97" s="27"/>
      <c r="P97" s="27"/>
    </row>
    <row r="98" spans="1:16">
      <c r="A98" s="11">
        <v>92</v>
      </c>
      <c r="B98" s="18" t="s">
        <v>53</v>
      </c>
      <c r="C98" s="6">
        <v>11</v>
      </c>
      <c r="D98" s="2">
        <v>4980209922</v>
      </c>
      <c r="E98" s="6">
        <v>1956</v>
      </c>
      <c r="F98" s="6">
        <v>33</v>
      </c>
      <c r="G98" s="41">
        <v>0</v>
      </c>
      <c r="H98" s="37">
        <f t="shared" si="2"/>
        <v>33</v>
      </c>
      <c r="I98" s="46">
        <v>1400.37</v>
      </c>
      <c r="J98" s="48">
        <v>0</v>
      </c>
      <c r="K98" s="47">
        <v>1400.37</v>
      </c>
      <c r="L98" s="32">
        <f>SUM(K98*J2)</f>
        <v>378.09989999999999</v>
      </c>
      <c r="M98" s="29">
        <v>0.23</v>
      </c>
      <c r="N98" s="33">
        <f t="shared" si="3"/>
        <v>465.06287699999996</v>
      </c>
      <c r="O98" s="27"/>
      <c r="P98" s="27"/>
    </row>
    <row r="99" spans="1:16">
      <c r="A99" s="7">
        <v>93</v>
      </c>
      <c r="B99" s="18" t="s">
        <v>18</v>
      </c>
      <c r="C99" s="6">
        <v>13</v>
      </c>
      <c r="D99" s="2">
        <v>4980209945</v>
      </c>
      <c r="E99" s="6">
        <v>1956</v>
      </c>
      <c r="F99" s="6">
        <v>33</v>
      </c>
      <c r="G99" s="49">
        <v>0</v>
      </c>
      <c r="H99" s="50">
        <f t="shared" si="2"/>
        <v>33</v>
      </c>
      <c r="I99" s="46">
        <v>1384.09</v>
      </c>
      <c r="J99" s="48">
        <v>0</v>
      </c>
      <c r="K99" s="47">
        <v>1384.09</v>
      </c>
      <c r="L99" s="32">
        <f>SUM(K99*J2)</f>
        <v>373.70429999999999</v>
      </c>
      <c r="M99" s="29">
        <v>0.23</v>
      </c>
      <c r="N99" s="33">
        <f t="shared" si="3"/>
        <v>459.65628899999996</v>
      </c>
      <c r="O99" s="27"/>
      <c r="P99" s="27"/>
    </row>
    <row r="100" spans="1:16">
      <c r="A100" s="11">
        <v>94</v>
      </c>
      <c r="B100" s="18" t="s">
        <v>53</v>
      </c>
      <c r="C100" s="6">
        <v>15</v>
      </c>
      <c r="D100" s="2">
        <v>4980209916</v>
      </c>
      <c r="E100" s="6">
        <v>1957</v>
      </c>
      <c r="F100" s="6">
        <v>26</v>
      </c>
      <c r="G100" s="41">
        <v>0</v>
      </c>
      <c r="H100" s="37">
        <f t="shared" si="2"/>
        <v>26</v>
      </c>
      <c r="I100" s="42">
        <v>1160.06</v>
      </c>
      <c r="J100" s="43">
        <v>0</v>
      </c>
      <c r="K100" s="44">
        <v>1160.06</v>
      </c>
      <c r="L100" s="32">
        <f>SUM(K100*J2)</f>
        <v>313.21620000000001</v>
      </c>
      <c r="M100" s="29">
        <v>0.23</v>
      </c>
      <c r="N100" s="33">
        <f t="shared" si="3"/>
        <v>385.25592599999999</v>
      </c>
      <c r="O100" s="27"/>
      <c r="P100" s="27"/>
    </row>
    <row r="101" spans="1:16">
      <c r="A101" s="7">
        <v>95</v>
      </c>
      <c r="B101" s="18" t="s">
        <v>53</v>
      </c>
      <c r="C101" s="6">
        <v>16</v>
      </c>
      <c r="D101" s="2">
        <v>4980209968</v>
      </c>
      <c r="E101" s="6">
        <v>1958</v>
      </c>
      <c r="F101" s="6">
        <v>12</v>
      </c>
      <c r="G101" s="41">
        <v>0</v>
      </c>
      <c r="H101" s="37">
        <f t="shared" si="2"/>
        <v>12</v>
      </c>
      <c r="I101" s="42">
        <v>516.78</v>
      </c>
      <c r="J101" s="43">
        <v>0</v>
      </c>
      <c r="K101" s="44">
        <v>516.78</v>
      </c>
      <c r="L101" s="32">
        <f>SUM(K101*J2)</f>
        <v>139.53059999999999</v>
      </c>
      <c r="M101" s="29">
        <v>0.23</v>
      </c>
      <c r="N101" s="33">
        <f t="shared" si="3"/>
        <v>171.62263799999999</v>
      </c>
      <c r="O101" s="27"/>
      <c r="P101" s="27"/>
    </row>
    <row r="102" spans="1:16">
      <c r="A102" s="11">
        <v>96</v>
      </c>
      <c r="B102" s="18" t="s">
        <v>53</v>
      </c>
      <c r="C102" s="6">
        <v>17</v>
      </c>
      <c r="D102" s="2">
        <v>4980209862</v>
      </c>
      <c r="E102" s="6">
        <v>1957</v>
      </c>
      <c r="F102" s="6">
        <v>27</v>
      </c>
      <c r="G102" s="41">
        <v>0</v>
      </c>
      <c r="H102" s="37">
        <f t="shared" si="2"/>
        <v>27</v>
      </c>
      <c r="I102" s="42">
        <v>1208.1199999999999</v>
      </c>
      <c r="J102" s="43">
        <v>0</v>
      </c>
      <c r="K102" s="44">
        <v>1208.1199999999999</v>
      </c>
      <c r="L102" s="32">
        <f>SUM(K102*J2)</f>
        <v>326.19239999999996</v>
      </c>
      <c r="M102" s="29">
        <v>0.23</v>
      </c>
      <c r="N102" s="33">
        <f t="shared" si="3"/>
        <v>401.21665199999995</v>
      </c>
      <c r="O102" s="27"/>
      <c r="P102" s="27"/>
    </row>
    <row r="103" spans="1:16">
      <c r="A103" s="7">
        <v>97</v>
      </c>
      <c r="B103" s="18" t="s">
        <v>53</v>
      </c>
      <c r="C103" s="6">
        <v>18</v>
      </c>
      <c r="D103" s="2">
        <v>4980209721</v>
      </c>
      <c r="E103" s="6">
        <v>1958</v>
      </c>
      <c r="F103" s="6">
        <v>12</v>
      </c>
      <c r="G103" s="41">
        <v>0</v>
      </c>
      <c r="H103" s="37">
        <f t="shared" si="2"/>
        <v>12</v>
      </c>
      <c r="I103" s="42">
        <v>519.16</v>
      </c>
      <c r="J103" s="43">
        <v>0</v>
      </c>
      <c r="K103" s="44">
        <v>519.16</v>
      </c>
      <c r="L103" s="32">
        <f>SUM(K103*J2)</f>
        <v>140.17320000000001</v>
      </c>
      <c r="M103" s="29">
        <v>0.23</v>
      </c>
      <c r="N103" s="33">
        <f t="shared" si="3"/>
        <v>172.41303600000001</v>
      </c>
      <c r="O103" s="27"/>
      <c r="P103" s="27"/>
    </row>
    <row r="104" spans="1:16" ht="15.75" customHeight="1">
      <c r="A104" s="11">
        <v>98</v>
      </c>
      <c r="B104" s="18" t="s">
        <v>14</v>
      </c>
      <c r="C104" s="6">
        <v>63</v>
      </c>
      <c r="D104" s="2">
        <v>4980209477</v>
      </c>
      <c r="E104" s="6">
        <v>1953</v>
      </c>
      <c r="F104" s="6">
        <v>35</v>
      </c>
      <c r="G104" s="41">
        <v>0</v>
      </c>
      <c r="H104" s="37">
        <f t="shared" si="2"/>
        <v>35</v>
      </c>
      <c r="I104" s="45">
        <v>1618.33</v>
      </c>
      <c r="J104" s="43">
        <v>0</v>
      </c>
      <c r="K104" s="44">
        <v>1618.33</v>
      </c>
      <c r="L104" s="32">
        <f>SUM(K104*J2)</f>
        <v>436.94909999999999</v>
      </c>
      <c r="M104" s="29">
        <v>0.23</v>
      </c>
      <c r="N104" s="33">
        <f t="shared" si="3"/>
        <v>537.44739299999992</v>
      </c>
      <c r="O104" s="27"/>
      <c r="P104" s="27"/>
    </row>
    <row r="105" spans="1:16">
      <c r="A105" s="7">
        <v>99</v>
      </c>
      <c r="B105" s="21" t="s">
        <v>20</v>
      </c>
      <c r="C105" s="4">
        <v>87</v>
      </c>
      <c r="D105" s="4">
        <v>4980209649</v>
      </c>
      <c r="E105" s="4">
        <v>1951</v>
      </c>
      <c r="F105" s="4">
        <v>18</v>
      </c>
      <c r="G105" s="4">
        <v>0</v>
      </c>
      <c r="H105" s="5">
        <f t="shared" si="2"/>
        <v>18</v>
      </c>
      <c r="I105" s="22">
        <v>782.13</v>
      </c>
      <c r="J105" s="15">
        <v>0</v>
      </c>
      <c r="K105" s="23">
        <v>782.13</v>
      </c>
      <c r="L105" s="32">
        <f>SUM(K105*J2)</f>
        <v>211.17510000000001</v>
      </c>
      <c r="M105" s="29">
        <v>0.23</v>
      </c>
      <c r="N105" s="33">
        <f t="shared" si="3"/>
        <v>259.74537300000003</v>
      </c>
      <c r="O105" s="27"/>
      <c r="P105" s="27"/>
    </row>
    <row r="106" spans="1:16">
      <c r="A106" s="11">
        <v>100</v>
      </c>
      <c r="B106" s="21" t="s">
        <v>20</v>
      </c>
      <c r="C106" s="4">
        <v>91</v>
      </c>
      <c r="D106" s="4">
        <v>4980209709</v>
      </c>
      <c r="E106" s="4">
        <v>1953</v>
      </c>
      <c r="F106" s="4">
        <v>24</v>
      </c>
      <c r="G106" s="4">
        <v>0</v>
      </c>
      <c r="H106" s="5">
        <f t="shared" si="2"/>
        <v>24</v>
      </c>
      <c r="I106" s="22">
        <v>1078.75</v>
      </c>
      <c r="J106" s="15">
        <v>0</v>
      </c>
      <c r="K106" s="23">
        <v>1078.75</v>
      </c>
      <c r="L106" s="32">
        <f>SUM(K106*J2)</f>
        <v>291.26250000000005</v>
      </c>
      <c r="M106" s="29">
        <v>0.23</v>
      </c>
      <c r="N106" s="33">
        <f t="shared" si="3"/>
        <v>358.25287500000007</v>
      </c>
      <c r="O106" s="27"/>
      <c r="P106" s="27"/>
    </row>
    <row r="107" spans="1:16">
      <c r="A107" s="7">
        <v>101</v>
      </c>
      <c r="B107" s="21" t="s">
        <v>20</v>
      </c>
      <c r="C107" s="4">
        <v>93</v>
      </c>
      <c r="D107" s="4">
        <v>4980209661</v>
      </c>
      <c r="E107" s="4">
        <v>1952</v>
      </c>
      <c r="F107" s="4">
        <v>16</v>
      </c>
      <c r="G107" s="4">
        <v>0</v>
      </c>
      <c r="H107" s="5">
        <f t="shared" si="2"/>
        <v>16</v>
      </c>
      <c r="I107" s="22">
        <v>916.76</v>
      </c>
      <c r="J107" s="15">
        <v>0</v>
      </c>
      <c r="K107" s="23">
        <v>916.76</v>
      </c>
      <c r="L107" s="32">
        <f>SUM(K107*J2)</f>
        <v>247.52520000000001</v>
      </c>
      <c r="M107" s="29">
        <v>0.23</v>
      </c>
      <c r="N107" s="33">
        <f t="shared" si="3"/>
        <v>304.45599600000003</v>
      </c>
      <c r="O107" s="27"/>
      <c r="P107" s="27"/>
    </row>
    <row r="108" spans="1:16">
      <c r="A108" s="11">
        <v>102</v>
      </c>
      <c r="B108" s="21" t="s">
        <v>21</v>
      </c>
      <c r="C108" s="4">
        <v>20</v>
      </c>
      <c r="D108" s="4">
        <v>4980209750</v>
      </c>
      <c r="E108" s="4">
        <v>1970</v>
      </c>
      <c r="F108" s="4">
        <v>5</v>
      </c>
      <c r="G108" s="4">
        <v>0</v>
      </c>
      <c r="H108" s="5">
        <f t="shared" si="2"/>
        <v>5</v>
      </c>
      <c r="I108" s="22">
        <v>258.48</v>
      </c>
      <c r="J108" s="15">
        <v>0</v>
      </c>
      <c r="K108" s="23">
        <v>258.48</v>
      </c>
      <c r="L108" s="32">
        <f>SUM(K108*J2)</f>
        <v>69.789600000000007</v>
      </c>
      <c r="M108" s="29">
        <v>0.23</v>
      </c>
      <c r="N108" s="33">
        <f t="shared" si="3"/>
        <v>85.841208000000009</v>
      </c>
      <c r="O108" s="27"/>
      <c r="P108" s="27"/>
    </row>
    <row r="109" spans="1:16">
      <c r="A109" s="7">
        <v>103</v>
      </c>
      <c r="B109" s="21" t="s">
        <v>21</v>
      </c>
      <c r="C109" s="4">
        <v>22</v>
      </c>
      <c r="D109" s="4">
        <v>4980209715</v>
      </c>
      <c r="E109" s="4">
        <v>1970</v>
      </c>
      <c r="F109" s="4">
        <v>6</v>
      </c>
      <c r="G109" s="4">
        <v>0</v>
      </c>
      <c r="H109" s="5">
        <f t="shared" si="2"/>
        <v>6</v>
      </c>
      <c r="I109" s="22">
        <v>254.28</v>
      </c>
      <c r="J109" s="15">
        <v>0</v>
      </c>
      <c r="K109" s="23">
        <v>254.28</v>
      </c>
      <c r="L109" s="32">
        <f>SUM(K109*J2)</f>
        <v>68.655600000000007</v>
      </c>
      <c r="M109" s="29">
        <v>0.23</v>
      </c>
      <c r="N109" s="33">
        <f t="shared" si="3"/>
        <v>84.446388000000013</v>
      </c>
      <c r="O109" s="27"/>
      <c r="P109" s="27"/>
    </row>
    <row r="110" spans="1:16">
      <c r="A110" s="11">
        <v>104</v>
      </c>
      <c r="B110" s="21" t="s">
        <v>22</v>
      </c>
      <c r="C110" s="4">
        <v>66</v>
      </c>
      <c r="D110" s="4">
        <v>4980209767</v>
      </c>
      <c r="E110" s="4">
        <v>1938</v>
      </c>
      <c r="F110" s="4">
        <v>17</v>
      </c>
      <c r="G110" s="4">
        <v>0</v>
      </c>
      <c r="H110" s="5">
        <f t="shared" si="2"/>
        <v>17</v>
      </c>
      <c r="I110" s="22">
        <v>823.81</v>
      </c>
      <c r="J110" s="15">
        <v>0</v>
      </c>
      <c r="K110" s="23">
        <v>823.81</v>
      </c>
      <c r="L110" s="32">
        <f>SUM(K110*J2)</f>
        <v>222.42869999999999</v>
      </c>
      <c r="M110" s="29">
        <v>0.23</v>
      </c>
      <c r="N110" s="33">
        <f t="shared" si="3"/>
        <v>273.58730099999997</v>
      </c>
      <c r="O110" s="27"/>
      <c r="P110" s="27"/>
    </row>
    <row r="111" spans="1:16">
      <c r="A111" s="7">
        <v>105</v>
      </c>
      <c r="B111" s="21" t="s">
        <v>23</v>
      </c>
      <c r="C111" s="4">
        <v>2</v>
      </c>
      <c r="D111" s="4">
        <v>4980210061</v>
      </c>
      <c r="E111" s="4">
        <v>1939</v>
      </c>
      <c r="F111" s="24">
        <v>7</v>
      </c>
      <c r="G111" s="4">
        <v>0</v>
      </c>
      <c r="H111" s="5">
        <f t="shared" si="2"/>
        <v>7</v>
      </c>
      <c r="I111" s="22">
        <v>353.31</v>
      </c>
      <c r="J111" s="15">
        <v>0</v>
      </c>
      <c r="K111" s="23">
        <v>353.31</v>
      </c>
      <c r="L111" s="32">
        <f>SUM(K111*J2)</f>
        <v>95.39370000000001</v>
      </c>
      <c r="M111" s="29">
        <v>0.23</v>
      </c>
      <c r="N111" s="33">
        <f t="shared" si="3"/>
        <v>117.33425100000001</v>
      </c>
      <c r="O111" s="27"/>
      <c r="P111" s="27"/>
    </row>
    <row r="112" spans="1:16">
      <c r="A112" s="11">
        <v>106</v>
      </c>
      <c r="B112" s="21" t="s">
        <v>24</v>
      </c>
      <c r="C112" s="4" t="s">
        <v>25</v>
      </c>
      <c r="D112" s="4">
        <v>4980210049</v>
      </c>
      <c r="E112" s="55">
        <v>1947</v>
      </c>
      <c r="F112" s="11">
        <v>34</v>
      </c>
      <c r="G112" s="57">
        <v>0</v>
      </c>
      <c r="H112" s="5">
        <f t="shared" si="2"/>
        <v>34</v>
      </c>
      <c r="I112" s="22">
        <v>1841.67</v>
      </c>
      <c r="J112" s="15">
        <v>0</v>
      </c>
      <c r="K112" s="23">
        <v>1841.67</v>
      </c>
      <c r="L112" s="32">
        <f>SUM(K112*J2)</f>
        <v>497.25090000000006</v>
      </c>
      <c r="M112" s="29">
        <v>0.23</v>
      </c>
      <c r="N112" s="33">
        <f t="shared" si="3"/>
        <v>611.61860700000011</v>
      </c>
      <c r="O112" s="27"/>
      <c r="P112" s="27"/>
    </row>
    <row r="113" spans="1:18">
      <c r="A113" s="7">
        <v>107</v>
      </c>
      <c r="B113" s="21" t="s">
        <v>26</v>
      </c>
      <c r="C113" s="4" t="s">
        <v>27</v>
      </c>
      <c r="D113" s="4">
        <v>4980210055</v>
      </c>
      <c r="E113" s="4">
        <v>1969</v>
      </c>
      <c r="F113" s="56">
        <v>6</v>
      </c>
      <c r="G113" s="4">
        <v>0</v>
      </c>
      <c r="H113" s="5">
        <f t="shared" si="2"/>
        <v>6</v>
      </c>
      <c r="I113" s="22">
        <v>256.07</v>
      </c>
      <c r="J113" s="15">
        <v>0</v>
      </c>
      <c r="K113" s="23">
        <v>256.07</v>
      </c>
      <c r="L113" s="32">
        <f>SUM(K113*J2)</f>
        <v>69.138900000000007</v>
      </c>
      <c r="M113" s="29">
        <v>0.23</v>
      </c>
      <c r="N113" s="33">
        <f t="shared" si="3"/>
        <v>85.040847000000014</v>
      </c>
      <c r="O113" s="27"/>
      <c r="P113" s="27"/>
    </row>
    <row r="114" spans="1:18">
      <c r="A114" s="11">
        <v>108</v>
      </c>
      <c r="B114" s="21" t="s">
        <v>28</v>
      </c>
      <c r="C114" s="4" t="s">
        <v>29</v>
      </c>
      <c r="D114" s="4">
        <v>4980209833</v>
      </c>
      <c r="E114" s="4">
        <v>1941</v>
      </c>
      <c r="F114" s="4">
        <v>23</v>
      </c>
      <c r="G114" s="4">
        <v>0</v>
      </c>
      <c r="H114" s="5">
        <f t="shared" si="2"/>
        <v>23</v>
      </c>
      <c r="I114" s="22">
        <v>771.79</v>
      </c>
      <c r="J114" s="15">
        <v>0</v>
      </c>
      <c r="K114" s="23">
        <v>771.79</v>
      </c>
      <c r="L114" s="32">
        <f>SUM(K114*J2)</f>
        <v>208.38329999999999</v>
      </c>
      <c r="M114" s="29">
        <v>0.23</v>
      </c>
      <c r="N114" s="33">
        <f t="shared" si="3"/>
        <v>256.31145900000001</v>
      </c>
      <c r="O114" s="27"/>
      <c r="P114" s="27"/>
    </row>
    <row r="115" spans="1:18">
      <c r="A115" s="7">
        <v>109</v>
      </c>
      <c r="B115" s="21" t="s">
        <v>30</v>
      </c>
      <c r="C115" s="4">
        <v>6</v>
      </c>
      <c r="D115" s="4">
        <v>4980210032</v>
      </c>
      <c r="E115" s="4">
        <v>1951</v>
      </c>
      <c r="F115" s="4">
        <v>12</v>
      </c>
      <c r="G115" s="4">
        <v>0</v>
      </c>
      <c r="H115" s="5">
        <f t="shared" si="2"/>
        <v>12</v>
      </c>
      <c r="I115" s="22">
        <v>500.8</v>
      </c>
      <c r="J115" s="15">
        <v>0</v>
      </c>
      <c r="K115" s="23">
        <v>500.8</v>
      </c>
      <c r="L115" s="32">
        <f>SUM(K115*J2)</f>
        <v>135.21600000000001</v>
      </c>
      <c r="M115" s="29">
        <v>0.23</v>
      </c>
      <c r="N115" s="33">
        <f t="shared" si="3"/>
        <v>166.31568000000001</v>
      </c>
      <c r="O115" s="27"/>
      <c r="P115" s="27"/>
    </row>
    <row r="116" spans="1:18">
      <c r="A116" s="11">
        <v>110</v>
      </c>
      <c r="B116" s="21" t="s">
        <v>31</v>
      </c>
      <c r="C116" s="4">
        <v>25</v>
      </c>
      <c r="D116" s="4">
        <v>4980210003</v>
      </c>
      <c r="E116" s="4">
        <v>1959</v>
      </c>
      <c r="F116" s="4">
        <v>28</v>
      </c>
      <c r="G116" s="4">
        <v>0</v>
      </c>
      <c r="H116" s="5">
        <f t="shared" si="2"/>
        <v>28</v>
      </c>
      <c r="I116" s="22">
        <v>1478.87</v>
      </c>
      <c r="J116" s="15">
        <v>0</v>
      </c>
      <c r="K116" s="23">
        <v>1478.87</v>
      </c>
      <c r="L116" s="32">
        <f>SUM(K116*J2)</f>
        <v>399.29489999999998</v>
      </c>
      <c r="M116" s="29">
        <v>0.23</v>
      </c>
      <c r="N116" s="33">
        <f t="shared" si="3"/>
        <v>491.13272699999999</v>
      </c>
      <c r="O116" s="27"/>
      <c r="P116" s="27"/>
    </row>
    <row r="117" spans="1:18">
      <c r="A117" s="7">
        <v>111</v>
      </c>
      <c r="B117" s="21" t="s">
        <v>32</v>
      </c>
      <c r="C117" s="4" t="s">
        <v>33</v>
      </c>
      <c r="D117" s="4">
        <v>4980209827</v>
      </c>
      <c r="E117" s="4">
        <v>1930</v>
      </c>
      <c r="F117" s="4">
        <v>19</v>
      </c>
      <c r="G117" s="4">
        <v>0</v>
      </c>
      <c r="H117" s="5">
        <f t="shared" si="2"/>
        <v>19</v>
      </c>
      <c r="I117" s="22">
        <v>737.69</v>
      </c>
      <c r="J117" s="15">
        <v>0</v>
      </c>
      <c r="K117" s="23">
        <v>737.69</v>
      </c>
      <c r="L117" s="32">
        <f>SUM(K117*J2)</f>
        <v>199.17630000000003</v>
      </c>
      <c r="M117" s="29">
        <v>0.23</v>
      </c>
      <c r="N117" s="33">
        <f t="shared" si="3"/>
        <v>244.98684900000003</v>
      </c>
      <c r="O117" s="27"/>
      <c r="P117" s="27"/>
    </row>
    <row r="118" spans="1:18">
      <c r="A118" s="11">
        <v>112</v>
      </c>
      <c r="B118" s="21" t="s">
        <v>34</v>
      </c>
      <c r="C118" s="4">
        <v>5</v>
      </c>
      <c r="D118" s="4">
        <v>4980209678</v>
      </c>
      <c r="E118" s="4">
        <v>1955</v>
      </c>
      <c r="F118" s="4">
        <v>18</v>
      </c>
      <c r="G118" s="4">
        <v>0</v>
      </c>
      <c r="H118" s="5">
        <f t="shared" si="2"/>
        <v>18</v>
      </c>
      <c r="I118" s="22">
        <v>821.31</v>
      </c>
      <c r="J118" s="15">
        <v>0</v>
      </c>
      <c r="K118" s="23">
        <v>821.31</v>
      </c>
      <c r="L118" s="32">
        <f>SUM(K118*J2)</f>
        <v>221.75370000000001</v>
      </c>
      <c r="M118" s="29">
        <v>0.23</v>
      </c>
      <c r="N118" s="33">
        <f t="shared" si="3"/>
        <v>272.75705099999999</v>
      </c>
      <c r="O118" s="27"/>
      <c r="P118" s="27"/>
    </row>
    <row r="119" spans="1:18">
      <c r="A119" s="7">
        <v>113</v>
      </c>
      <c r="B119" s="21" t="s">
        <v>34</v>
      </c>
      <c r="C119" s="4">
        <v>7</v>
      </c>
      <c r="D119" s="4">
        <v>4980209690</v>
      </c>
      <c r="E119" s="4">
        <v>1955</v>
      </c>
      <c r="F119" s="4">
        <v>18</v>
      </c>
      <c r="G119" s="4">
        <v>0</v>
      </c>
      <c r="H119" s="5">
        <f t="shared" si="2"/>
        <v>18</v>
      </c>
      <c r="I119" s="22">
        <v>796.6</v>
      </c>
      <c r="J119" s="15">
        <v>0</v>
      </c>
      <c r="K119" s="23">
        <v>796.6</v>
      </c>
      <c r="L119" s="32">
        <f>SUM(K119*J2)</f>
        <v>215.08200000000002</v>
      </c>
      <c r="M119" s="29">
        <v>0.23</v>
      </c>
      <c r="N119" s="33">
        <f t="shared" si="3"/>
        <v>264.55086</v>
      </c>
      <c r="O119" s="27"/>
      <c r="P119" s="27"/>
    </row>
    <row r="120" spans="1:18">
      <c r="A120" s="11">
        <v>114</v>
      </c>
      <c r="B120" s="21" t="s">
        <v>35</v>
      </c>
      <c r="C120" s="4">
        <v>34</v>
      </c>
      <c r="D120" s="4">
        <v>4980209804</v>
      </c>
      <c r="E120" s="4">
        <v>1949</v>
      </c>
      <c r="F120" s="4">
        <v>17</v>
      </c>
      <c r="G120" s="4">
        <v>0</v>
      </c>
      <c r="H120" s="5">
        <f t="shared" si="2"/>
        <v>17</v>
      </c>
      <c r="I120" s="22">
        <v>864.01</v>
      </c>
      <c r="J120" s="15">
        <v>0</v>
      </c>
      <c r="K120" s="23">
        <v>864.01</v>
      </c>
      <c r="L120" s="32">
        <f>SUM(K120*J2)</f>
        <v>233.28270000000001</v>
      </c>
      <c r="M120" s="29">
        <v>0.23</v>
      </c>
      <c r="N120" s="33">
        <f t="shared" si="3"/>
        <v>286.93772100000001</v>
      </c>
      <c r="O120" s="27"/>
      <c r="P120" s="27"/>
    </row>
    <row r="121" spans="1:18">
      <c r="A121" s="7">
        <v>115</v>
      </c>
      <c r="B121" s="21" t="s">
        <v>36</v>
      </c>
      <c r="C121" s="4">
        <v>7</v>
      </c>
      <c r="D121" s="4">
        <v>4980209796</v>
      </c>
      <c r="E121" s="4">
        <v>1953</v>
      </c>
      <c r="F121" s="4">
        <v>18</v>
      </c>
      <c r="G121" s="4">
        <v>0</v>
      </c>
      <c r="H121" s="5">
        <f t="shared" si="2"/>
        <v>18</v>
      </c>
      <c r="I121" s="22">
        <v>819.01</v>
      </c>
      <c r="J121" s="15">
        <v>0</v>
      </c>
      <c r="K121" s="23">
        <v>819.01</v>
      </c>
      <c r="L121" s="32">
        <f>SUM(K121*J2)</f>
        <v>221.1327</v>
      </c>
      <c r="M121" s="29">
        <v>0.23</v>
      </c>
      <c r="N121" s="33">
        <f t="shared" si="3"/>
        <v>271.99322100000001</v>
      </c>
      <c r="O121" s="27"/>
      <c r="P121" s="27"/>
      <c r="R121" s="27"/>
    </row>
    <row r="122" spans="1:18" ht="16.5" thickBot="1">
      <c r="A122" s="11">
        <v>116</v>
      </c>
      <c r="B122" s="21" t="s">
        <v>37</v>
      </c>
      <c r="C122" s="4">
        <v>34</v>
      </c>
      <c r="D122" s="4">
        <v>4980209856</v>
      </c>
      <c r="E122" s="4" t="s">
        <v>38</v>
      </c>
      <c r="F122" s="4">
        <v>25</v>
      </c>
      <c r="G122" s="24">
        <v>3</v>
      </c>
      <c r="H122" s="5">
        <f t="shared" si="2"/>
        <v>28</v>
      </c>
      <c r="I122" s="25">
        <v>1003.49</v>
      </c>
      <c r="J122" s="24">
        <v>190.9</v>
      </c>
      <c r="K122" s="26">
        <v>1194.3900000000001</v>
      </c>
      <c r="L122" s="32">
        <f>SUM(K122*J2)</f>
        <v>322.48530000000005</v>
      </c>
      <c r="M122" s="29">
        <v>0.23</v>
      </c>
      <c r="N122" s="33">
        <f t="shared" si="3"/>
        <v>396.65691900000007</v>
      </c>
      <c r="O122" s="27"/>
      <c r="P122" s="27"/>
    </row>
    <row r="123" spans="1:18" ht="16.5" thickBot="1">
      <c r="G123" s="109" t="s">
        <v>61</v>
      </c>
      <c r="H123" s="110"/>
      <c r="I123" s="110"/>
      <c r="J123" s="110"/>
      <c r="K123" s="53">
        <f>SUM(K7:K122)</f>
        <v>165859.67000000004</v>
      </c>
      <c r="L123" s="51">
        <f>SUM(L7:L122)</f>
        <v>44782.110899999978</v>
      </c>
      <c r="M123" s="52"/>
      <c r="N123" s="54">
        <f>SUM(N7:N122)</f>
        <v>55081.996406999962</v>
      </c>
    </row>
  </sheetData>
  <mergeCells count="17">
    <mergeCell ref="G123:J123"/>
    <mergeCell ref="A4:A6"/>
    <mergeCell ref="B4:B6"/>
    <mergeCell ref="D4:D6"/>
    <mergeCell ref="E4:E6"/>
    <mergeCell ref="F4:F6"/>
    <mergeCell ref="M2:N2"/>
    <mergeCell ref="L4:L6"/>
    <mergeCell ref="M4:M6"/>
    <mergeCell ref="N4:N6"/>
    <mergeCell ref="B2:F2"/>
    <mergeCell ref="I4:I6"/>
    <mergeCell ref="J4:J6"/>
    <mergeCell ref="K4:K6"/>
    <mergeCell ref="C4:C6"/>
    <mergeCell ref="G4:G6"/>
    <mergeCell ref="H4:H6"/>
  </mergeCells>
  <pageMargins left="0.51" right="0.47" top="0.74803149606299213" bottom="0.74803149606299213" header="0.31496062992125984" footer="0.31496062992125984"/>
  <pageSetup paperSize="9" scale="76" fitToHeight="3" orientation="landscape" r:id="rId1"/>
  <headerFooter>
    <oddFooter>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B2415-F75A-4E55-B7E6-7BB381B43849}">
  <sheetPr>
    <pageSetUpPr fitToPage="1"/>
  </sheetPr>
  <dimension ref="A2:R123"/>
  <sheetViews>
    <sheetView topLeftCell="A94" zoomScale="80" zoomScaleNormal="80" workbookViewId="0">
      <selection activeCell="D137" sqref="D137"/>
    </sheetView>
  </sheetViews>
  <sheetFormatPr defaultRowHeight="15.75"/>
  <cols>
    <col min="2" max="2" width="23.25" customWidth="1"/>
    <col min="4" max="4" width="15.625" style="3" customWidth="1"/>
    <col min="5" max="5" width="10.875" customWidth="1"/>
    <col min="6" max="6" width="13.5" style="3" customWidth="1"/>
    <col min="9" max="9" width="11.125" customWidth="1"/>
    <col min="10" max="10" width="10" customWidth="1"/>
    <col min="11" max="11" width="13.125" customWidth="1"/>
    <col min="12" max="12" width="12.75" style="30" customWidth="1"/>
    <col min="13" max="13" width="9" style="28"/>
    <col min="14" max="14" width="16.375" style="30" customWidth="1"/>
    <col min="18" max="18" width="10.75" bestFit="1" customWidth="1"/>
  </cols>
  <sheetData>
    <row r="2" spans="1:16" ht="15">
      <c r="B2" s="108" t="s">
        <v>42</v>
      </c>
      <c r="C2" s="104"/>
      <c r="D2" s="104"/>
      <c r="E2" s="104"/>
      <c r="F2" s="104"/>
      <c r="G2" t="s">
        <v>60</v>
      </c>
      <c r="J2">
        <v>0.19</v>
      </c>
      <c r="M2" s="104" t="s">
        <v>43</v>
      </c>
      <c r="N2" s="104"/>
    </row>
    <row r="3" spans="1:16" ht="16.5" thickBot="1"/>
    <row r="4" spans="1:16" ht="15" customHeight="1" thickBot="1">
      <c r="A4" s="111" t="s">
        <v>0</v>
      </c>
      <c r="B4" s="86" t="s">
        <v>1</v>
      </c>
      <c r="C4" s="89" t="s">
        <v>8</v>
      </c>
      <c r="D4" s="92" t="s">
        <v>2</v>
      </c>
      <c r="E4" s="89" t="s">
        <v>3</v>
      </c>
      <c r="F4" s="95" t="s">
        <v>4</v>
      </c>
      <c r="G4" s="89" t="s">
        <v>5</v>
      </c>
      <c r="H4" s="89" t="s">
        <v>59</v>
      </c>
      <c r="I4" s="89" t="s">
        <v>19</v>
      </c>
      <c r="J4" s="102" t="s">
        <v>6</v>
      </c>
      <c r="K4" s="103" t="s">
        <v>7</v>
      </c>
      <c r="L4" s="77" t="s">
        <v>39</v>
      </c>
      <c r="M4" s="105" t="s">
        <v>40</v>
      </c>
      <c r="N4" s="77" t="s">
        <v>41</v>
      </c>
    </row>
    <row r="5" spans="1:16" ht="19.5" customHeight="1" thickBot="1">
      <c r="A5" s="112"/>
      <c r="B5" s="87"/>
      <c r="C5" s="90"/>
      <c r="D5" s="93"/>
      <c r="E5" s="90"/>
      <c r="F5" s="96"/>
      <c r="G5" s="90"/>
      <c r="H5" s="90"/>
      <c r="I5" s="90"/>
      <c r="J5" s="102"/>
      <c r="K5" s="103"/>
      <c r="L5" s="78"/>
      <c r="M5" s="106"/>
      <c r="N5" s="78"/>
    </row>
    <row r="6" spans="1:16" ht="23.25" customHeight="1" thickBot="1">
      <c r="A6" s="113"/>
      <c r="B6" s="88"/>
      <c r="C6" s="91"/>
      <c r="D6" s="94"/>
      <c r="E6" s="91"/>
      <c r="F6" s="97"/>
      <c r="G6" s="91"/>
      <c r="H6" s="91"/>
      <c r="I6" s="91"/>
      <c r="J6" s="102"/>
      <c r="K6" s="103"/>
      <c r="L6" s="79"/>
      <c r="M6" s="107"/>
      <c r="N6" s="79"/>
    </row>
    <row r="7" spans="1:16" ht="15.75" customHeight="1">
      <c r="A7" s="7">
        <v>1</v>
      </c>
      <c r="B7" s="8" t="s">
        <v>9</v>
      </c>
      <c r="C7" s="9">
        <v>1</v>
      </c>
      <c r="D7" s="1">
        <v>4980208555</v>
      </c>
      <c r="E7" s="10">
        <v>1960</v>
      </c>
      <c r="F7" s="5">
        <v>46</v>
      </c>
      <c r="G7" s="37">
        <v>0</v>
      </c>
      <c r="H7" s="37">
        <f>SUM(F7+G7)</f>
        <v>46</v>
      </c>
      <c r="I7" s="38">
        <v>2399.33</v>
      </c>
      <c r="J7" s="39">
        <v>0</v>
      </c>
      <c r="K7" s="40">
        <v>2399.33</v>
      </c>
      <c r="L7" s="31">
        <f>SUM(K7*J2)</f>
        <v>455.87270000000001</v>
      </c>
      <c r="M7" s="29">
        <v>0.23</v>
      </c>
      <c r="N7" s="33">
        <f>SUM(L7*1.23)</f>
        <v>560.72342100000003</v>
      </c>
      <c r="O7" s="27"/>
      <c r="P7" s="27"/>
    </row>
    <row r="8" spans="1:16" ht="15.75" customHeight="1">
      <c r="A8" s="11">
        <v>2</v>
      </c>
      <c r="B8" s="12" t="s">
        <v>9</v>
      </c>
      <c r="C8" s="13">
        <v>2</v>
      </c>
      <c r="D8" s="2">
        <v>4980208727</v>
      </c>
      <c r="E8" s="14">
        <v>1961</v>
      </c>
      <c r="F8" s="6">
        <v>81</v>
      </c>
      <c r="G8" s="41">
        <v>0</v>
      </c>
      <c r="H8" s="37">
        <f t="shared" ref="H8:H71" si="0">SUM(F8+G8)</f>
        <v>81</v>
      </c>
      <c r="I8" s="42">
        <v>4250.41</v>
      </c>
      <c r="J8" s="43">
        <v>0</v>
      </c>
      <c r="K8" s="44">
        <v>4250.41</v>
      </c>
      <c r="L8" s="31">
        <f>SUM(K8*J2)</f>
        <v>807.5779</v>
      </c>
      <c r="M8" s="29">
        <v>0.23</v>
      </c>
      <c r="N8" s="33">
        <f>SUM(L8*1.23)</f>
        <v>993.32081700000003</v>
      </c>
      <c r="O8" s="27"/>
      <c r="P8" s="27"/>
    </row>
    <row r="9" spans="1:16" ht="15.75" customHeight="1">
      <c r="A9" s="7">
        <v>3</v>
      </c>
      <c r="B9" s="12" t="s">
        <v>9</v>
      </c>
      <c r="C9" s="13">
        <v>3</v>
      </c>
      <c r="D9" s="2">
        <v>4980208549</v>
      </c>
      <c r="E9" s="14">
        <v>1961</v>
      </c>
      <c r="F9" s="6">
        <v>46</v>
      </c>
      <c r="G9" s="41">
        <v>1</v>
      </c>
      <c r="H9" s="37">
        <f t="shared" si="0"/>
        <v>47</v>
      </c>
      <c r="I9" s="42">
        <v>2398.36</v>
      </c>
      <c r="J9" s="43">
        <v>14.69</v>
      </c>
      <c r="K9" s="44">
        <v>2413.0500000000002</v>
      </c>
      <c r="L9" s="32">
        <f>SUM(K9*J2)</f>
        <v>458.47950000000003</v>
      </c>
      <c r="M9" s="29">
        <v>0.23</v>
      </c>
      <c r="N9" s="33">
        <f t="shared" ref="N9:N72" si="1">SUM(L9*1.23)</f>
        <v>563.92978500000004</v>
      </c>
      <c r="O9" s="27"/>
      <c r="P9" s="27"/>
    </row>
    <row r="10" spans="1:16" ht="15.75" customHeight="1">
      <c r="A10" s="11">
        <v>4</v>
      </c>
      <c r="B10" s="16" t="s">
        <v>9</v>
      </c>
      <c r="C10" s="17">
        <v>4</v>
      </c>
      <c r="D10" s="2">
        <v>4980208644</v>
      </c>
      <c r="E10" s="14">
        <v>1972</v>
      </c>
      <c r="F10" s="6">
        <v>45</v>
      </c>
      <c r="G10" s="41">
        <v>0</v>
      </c>
      <c r="H10" s="37">
        <f t="shared" si="0"/>
        <v>45</v>
      </c>
      <c r="I10" s="42">
        <v>2109.38</v>
      </c>
      <c r="J10" s="43">
        <v>0</v>
      </c>
      <c r="K10" s="44">
        <v>2109.38</v>
      </c>
      <c r="L10" s="32">
        <f>SUM(K10*J2)</f>
        <v>400.78220000000005</v>
      </c>
      <c r="M10" s="29">
        <v>0.23</v>
      </c>
      <c r="N10" s="33">
        <f t="shared" si="1"/>
        <v>492.96210600000006</v>
      </c>
      <c r="O10" s="27"/>
      <c r="P10" s="27"/>
    </row>
    <row r="11" spans="1:16">
      <c r="A11" s="7">
        <v>5</v>
      </c>
      <c r="B11" s="16" t="s">
        <v>10</v>
      </c>
      <c r="C11" s="17">
        <v>1</v>
      </c>
      <c r="D11" s="2">
        <v>4980208667</v>
      </c>
      <c r="E11" s="14">
        <v>1963</v>
      </c>
      <c r="F11" s="6">
        <v>45</v>
      </c>
      <c r="G11" s="41">
        <v>0</v>
      </c>
      <c r="H11" s="37">
        <f t="shared" si="0"/>
        <v>45</v>
      </c>
      <c r="I11" s="42">
        <v>1898.19</v>
      </c>
      <c r="J11" s="43">
        <v>0</v>
      </c>
      <c r="K11" s="44">
        <v>1898.19</v>
      </c>
      <c r="L11" s="32">
        <f>SUM(K11*J2)</f>
        <v>360.65610000000004</v>
      </c>
      <c r="M11" s="29">
        <v>0.23</v>
      </c>
      <c r="N11" s="33">
        <f t="shared" si="1"/>
        <v>443.60700300000002</v>
      </c>
      <c r="O11" s="27"/>
      <c r="P11" s="27"/>
    </row>
    <row r="12" spans="1:16">
      <c r="A12" s="11">
        <v>6</v>
      </c>
      <c r="B12" s="16" t="s">
        <v>10</v>
      </c>
      <c r="C12" s="17">
        <v>2</v>
      </c>
      <c r="D12" s="2">
        <v>4980208650</v>
      </c>
      <c r="E12" s="14">
        <v>1960</v>
      </c>
      <c r="F12" s="6">
        <v>35</v>
      </c>
      <c r="G12" s="41">
        <v>0</v>
      </c>
      <c r="H12" s="37">
        <f t="shared" si="0"/>
        <v>35</v>
      </c>
      <c r="I12" s="42">
        <v>1810.39</v>
      </c>
      <c r="J12" s="43">
        <v>0</v>
      </c>
      <c r="K12" s="44">
        <v>1810.39</v>
      </c>
      <c r="L12" s="32">
        <f>SUM(K12*J2)</f>
        <v>343.97410000000002</v>
      </c>
      <c r="M12" s="29">
        <v>0.23</v>
      </c>
      <c r="N12" s="33">
        <f t="shared" si="1"/>
        <v>423.088143</v>
      </c>
      <c r="O12" s="27"/>
      <c r="P12" s="27"/>
    </row>
    <row r="13" spans="1:16">
      <c r="A13" s="7">
        <v>7</v>
      </c>
      <c r="B13" s="16" t="s">
        <v>10</v>
      </c>
      <c r="C13" s="17">
        <v>3</v>
      </c>
      <c r="D13" s="2">
        <v>4980208762</v>
      </c>
      <c r="E13" s="14">
        <v>1963</v>
      </c>
      <c r="F13" s="6">
        <v>45</v>
      </c>
      <c r="G13" s="41">
        <v>0</v>
      </c>
      <c r="H13" s="37">
        <f t="shared" si="0"/>
        <v>45</v>
      </c>
      <c r="I13" s="42">
        <v>1912.16</v>
      </c>
      <c r="J13" s="43">
        <v>0</v>
      </c>
      <c r="K13" s="44">
        <v>1912.16</v>
      </c>
      <c r="L13" s="32">
        <f>SUM(K13*J2)</f>
        <v>363.31040000000002</v>
      </c>
      <c r="M13" s="29">
        <v>0.23</v>
      </c>
      <c r="N13" s="33">
        <f t="shared" si="1"/>
        <v>446.87179200000003</v>
      </c>
      <c r="O13" s="27"/>
      <c r="P13" s="27"/>
    </row>
    <row r="14" spans="1:16">
      <c r="A14" s="11">
        <v>8</v>
      </c>
      <c r="B14" s="16" t="s">
        <v>10</v>
      </c>
      <c r="C14" s="17">
        <v>5</v>
      </c>
      <c r="D14" s="2">
        <v>4980208489</v>
      </c>
      <c r="E14" s="14">
        <v>1963</v>
      </c>
      <c r="F14" s="6">
        <v>45</v>
      </c>
      <c r="G14" s="41">
        <v>0</v>
      </c>
      <c r="H14" s="37">
        <f t="shared" si="0"/>
        <v>45</v>
      </c>
      <c r="I14" s="42">
        <v>1891.64</v>
      </c>
      <c r="J14" s="43">
        <v>0</v>
      </c>
      <c r="K14" s="44">
        <v>1891.64</v>
      </c>
      <c r="L14" s="32">
        <f>SUM(K14*J2)</f>
        <v>359.41160000000002</v>
      </c>
      <c r="M14" s="29">
        <v>0.23</v>
      </c>
      <c r="N14" s="33">
        <f t="shared" si="1"/>
        <v>442.07626800000003</v>
      </c>
      <c r="O14" s="27"/>
      <c r="P14" s="27"/>
    </row>
    <row r="15" spans="1:16">
      <c r="A15" s="7">
        <v>9</v>
      </c>
      <c r="B15" s="12" t="s">
        <v>10</v>
      </c>
      <c r="C15" s="17">
        <v>7</v>
      </c>
      <c r="D15" s="2">
        <v>4980208590</v>
      </c>
      <c r="E15" s="14">
        <v>1963</v>
      </c>
      <c r="F15" s="6">
        <v>45</v>
      </c>
      <c r="G15" s="41">
        <v>0</v>
      </c>
      <c r="H15" s="37">
        <f t="shared" si="0"/>
        <v>45</v>
      </c>
      <c r="I15" s="42">
        <v>1935.08</v>
      </c>
      <c r="J15" s="43">
        <v>0</v>
      </c>
      <c r="K15" s="44">
        <v>1935.08</v>
      </c>
      <c r="L15" s="32">
        <f>SUM(K15*J2)</f>
        <v>367.66519999999997</v>
      </c>
      <c r="M15" s="29">
        <v>0.23</v>
      </c>
      <c r="N15" s="33">
        <f t="shared" si="1"/>
        <v>452.22819599999997</v>
      </c>
      <c r="O15" s="27"/>
      <c r="P15" s="27"/>
    </row>
    <row r="16" spans="1:16" ht="15.75" customHeight="1">
      <c r="A16" s="11">
        <v>10</v>
      </c>
      <c r="B16" s="16" t="s">
        <v>11</v>
      </c>
      <c r="C16" s="17">
        <v>42</v>
      </c>
      <c r="D16" s="2">
        <v>4980208845</v>
      </c>
      <c r="E16" s="14">
        <v>1962</v>
      </c>
      <c r="F16" s="6">
        <v>59</v>
      </c>
      <c r="G16" s="41">
        <v>0</v>
      </c>
      <c r="H16" s="37">
        <f t="shared" si="0"/>
        <v>59</v>
      </c>
      <c r="I16" s="45">
        <v>2257.94</v>
      </c>
      <c r="J16" s="43">
        <v>0</v>
      </c>
      <c r="K16" s="44">
        <v>2257.94</v>
      </c>
      <c r="L16" s="32">
        <f>SUM(K16*J2)</f>
        <v>429.0086</v>
      </c>
      <c r="M16" s="29">
        <v>0.23</v>
      </c>
      <c r="N16" s="33">
        <f t="shared" si="1"/>
        <v>527.68057799999997</v>
      </c>
      <c r="O16" s="27"/>
      <c r="P16" s="27"/>
    </row>
    <row r="17" spans="1:16" ht="15.75" customHeight="1">
      <c r="A17" s="7">
        <v>11</v>
      </c>
      <c r="B17" s="16" t="s">
        <v>11</v>
      </c>
      <c r="C17" s="17">
        <v>44</v>
      </c>
      <c r="D17" s="2">
        <v>4980208839</v>
      </c>
      <c r="E17" s="14">
        <v>1964</v>
      </c>
      <c r="F17" s="6">
        <v>60</v>
      </c>
      <c r="G17" s="41">
        <v>0</v>
      </c>
      <c r="H17" s="37">
        <f t="shared" si="0"/>
        <v>60</v>
      </c>
      <c r="I17" s="45">
        <v>2271.4899999999998</v>
      </c>
      <c r="J17" s="43">
        <v>0</v>
      </c>
      <c r="K17" s="44">
        <v>2271.4899999999998</v>
      </c>
      <c r="L17" s="32">
        <f>SUM(K17*J2)</f>
        <v>431.58309999999994</v>
      </c>
      <c r="M17" s="29">
        <v>0.23</v>
      </c>
      <c r="N17" s="33">
        <f t="shared" si="1"/>
        <v>530.8472129999999</v>
      </c>
      <c r="O17" s="27"/>
      <c r="P17" s="27"/>
    </row>
    <row r="18" spans="1:16" ht="15.75" customHeight="1">
      <c r="A18" s="11">
        <v>12</v>
      </c>
      <c r="B18" s="16" t="s">
        <v>11</v>
      </c>
      <c r="C18" s="17">
        <v>46</v>
      </c>
      <c r="D18" s="2">
        <v>4980208822</v>
      </c>
      <c r="E18" s="14">
        <v>1964</v>
      </c>
      <c r="F18" s="6">
        <v>60</v>
      </c>
      <c r="G18" s="41">
        <v>0</v>
      </c>
      <c r="H18" s="37">
        <f t="shared" si="0"/>
        <v>60</v>
      </c>
      <c r="I18" s="42">
        <v>2275.08</v>
      </c>
      <c r="J18" s="43">
        <v>0</v>
      </c>
      <c r="K18" s="44">
        <v>2275.08</v>
      </c>
      <c r="L18" s="32">
        <f>SUM(K18*J2)</f>
        <v>432.26519999999999</v>
      </c>
      <c r="M18" s="29">
        <v>0.23</v>
      </c>
      <c r="N18" s="33">
        <f t="shared" si="1"/>
        <v>531.686196</v>
      </c>
      <c r="O18" s="27"/>
      <c r="P18" s="27"/>
    </row>
    <row r="19" spans="1:16" ht="15.75" customHeight="1">
      <c r="A19" s="7">
        <v>13</v>
      </c>
      <c r="B19" s="18" t="s">
        <v>12</v>
      </c>
      <c r="C19" s="13">
        <v>1</v>
      </c>
      <c r="D19" s="2">
        <v>4980208851</v>
      </c>
      <c r="E19" s="14">
        <v>1970</v>
      </c>
      <c r="F19" s="6">
        <v>80</v>
      </c>
      <c r="G19" s="41">
        <v>0</v>
      </c>
      <c r="H19" s="37">
        <f t="shared" si="0"/>
        <v>80</v>
      </c>
      <c r="I19" s="42">
        <v>3282.01</v>
      </c>
      <c r="J19" s="43">
        <v>0</v>
      </c>
      <c r="K19" s="44">
        <v>3282.01</v>
      </c>
      <c r="L19" s="32">
        <f>SUM(K19*J2)</f>
        <v>623.58190000000002</v>
      </c>
      <c r="M19" s="29">
        <v>0.23</v>
      </c>
      <c r="N19" s="33">
        <f t="shared" si="1"/>
        <v>767.00573700000007</v>
      </c>
      <c r="O19" s="27"/>
      <c r="P19" s="27"/>
    </row>
    <row r="20" spans="1:16">
      <c r="A20" s="11">
        <v>14</v>
      </c>
      <c r="B20" s="18" t="s">
        <v>13</v>
      </c>
      <c r="C20" s="13">
        <v>1</v>
      </c>
      <c r="D20" s="2">
        <v>4980208816</v>
      </c>
      <c r="E20" s="14">
        <v>1960</v>
      </c>
      <c r="F20" s="6">
        <v>35</v>
      </c>
      <c r="G20" s="41">
        <v>0</v>
      </c>
      <c r="H20" s="37">
        <f t="shared" si="0"/>
        <v>35</v>
      </c>
      <c r="I20" s="42">
        <v>1814.14</v>
      </c>
      <c r="J20" s="43">
        <v>0</v>
      </c>
      <c r="K20" s="44">
        <v>1814.14</v>
      </c>
      <c r="L20" s="32">
        <f>SUM(K20*J2)</f>
        <v>344.6866</v>
      </c>
      <c r="M20" s="29">
        <v>0.23</v>
      </c>
      <c r="N20" s="33">
        <f t="shared" si="1"/>
        <v>423.964518</v>
      </c>
      <c r="O20" s="27"/>
      <c r="P20" s="27"/>
    </row>
    <row r="21" spans="1:16">
      <c r="A21" s="7">
        <v>15</v>
      </c>
      <c r="B21" s="19" t="s">
        <v>13</v>
      </c>
      <c r="C21" s="17">
        <v>2</v>
      </c>
      <c r="D21" s="2">
        <v>4980208791</v>
      </c>
      <c r="E21" s="14">
        <v>1960</v>
      </c>
      <c r="F21" s="6">
        <v>32</v>
      </c>
      <c r="G21" s="41">
        <v>0</v>
      </c>
      <c r="H21" s="37">
        <f t="shared" si="0"/>
        <v>32</v>
      </c>
      <c r="I21" s="42">
        <v>1598.9</v>
      </c>
      <c r="J21" s="43">
        <v>0</v>
      </c>
      <c r="K21" s="44">
        <v>1598.9</v>
      </c>
      <c r="L21" s="32">
        <f>SUM(K21*J2)</f>
        <v>303.791</v>
      </c>
      <c r="M21" s="29">
        <v>0.23</v>
      </c>
      <c r="N21" s="33">
        <f t="shared" si="1"/>
        <v>373.66293000000002</v>
      </c>
      <c r="O21" s="27"/>
      <c r="P21" s="27"/>
    </row>
    <row r="22" spans="1:16">
      <c r="A22" s="11">
        <v>16</v>
      </c>
      <c r="B22" s="18" t="s">
        <v>13</v>
      </c>
      <c r="C22" s="13">
        <v>4</v>
      </c>
      <c r="D22" s="2">
        <v>4980208785</v>
      </c>
      <c r="E22" s="14">
        <v>1960</v>
      </c>
      <c r="F22" s="6">
        <v>46</v>
      </c>
      <c r="G22" s="41">
        <v>0</v>
      </c>
      <c r="H22" s="37">
        <f t="shared" si="0"/>
        <v>46</v>
      </c>
      <c r="I22" s="42">
        <v>2378.6</v>
      </c>
      <c r="J22" s="43">
        <v>0</v>
      </c>
      <c r="K22" s="44">
        <v>2378.6</v>
      </c>
      <c r="L22" s="32">
        <f>SUM(K22*J2)</f>
        <v>451.93399999999997</v>
      </c>
      <c r="M22" s="29">
        <v>0.23</v>
      </c>
      <c r="N22" s="33">
        <f t="shared" si="1"/>
        <v>555.87881999999991</v>
      </c>
      <c r="O22" s="27"/>
      <c r="P22" s="27"/>
    </row>
    <row r="23" spans="1:16" ht="15.75" customHeight="1">
      <c r="A23" s="7">
        <v>17</v>
      </c>
      <c r="B23" s="18" t="s">
        <v>58</v>
      </c>
      <c r="C23" s="13">
        <v>2</v>
      </c>
      <c r="D23" s="2">
        <v>4980208897</v>
      </c>
      <c r="E23" s="14">
        <v>1966</v>
      </c>
      <c r="F23" s="6">
        <v>60</v>
      </c>
      <c r="G23" s="41">
        <v>0</v>
      </c>
      <c r="H23" s="37">
        <f t="shared" si="0"/>
        <v>60</v>
      </c>
      <c r="I23" s="42">
        <v>2432.56</v>
      </c>
      <c r="J23" s="43">
        <v>0</v>
      </c>
      <c r="K23" s="44">
        <v>2432.56</v>
      </c>
      <c r="L23" s="32">
        <f>SUM(K23*J2)</f>
        <v>462.18639999999999</v>
      </c>
      <c r="M23" s="29">
        <v>0.23</v>
      </c>
      <c r="N23" s="33">
        <f t="shared" si="1"/>
        <v>568.48927200000003</v>
      </c>
      <c r="O23" s="27"/>
      <c r="P23" s="27"/>
    </row>
    <row r="24" spans="1:16" ht="15.75" customHeight="1">
      <c r="A24" s="11">
        <v>18</v>
      </c>
      <c r="B24" s="18" t="s">
        <v>58</v>
      </c>
      <c r="C24" s="13">
        <v>10</v>
      </c>
      <c r="D24" s="2">
        <v>4980208880</v>
      </c>
      <c r="E24" s="14">
        <v>1966</v>
      </c>
      <c r="F24" s="6">
        <v>60</v>
      </c>
      <c r="G24" s="41">
        <v>0</v>
      </c>
      <c r="H24" s="37">
        <f t="shared" si="0"/>
        <v>60</v>
      </c>
      <c r="I24" s="42">
        <v>2427.96</v>
      </c>
      <c r="J24" s="43">
        <v>0</v>
      </c>
      <c r="K24" s="44">
        <v>2427.96</v>
      </c>
      <c r="L24" s="32">
        <f>SUM(K24*J2)</f>
        <v>461.31240000000003</v>
      </c>
      <c r="M24" s="29">
        <v>0.23</v>
      </c>
      <c r="N24" s="33">
        <f t="shared" si="1"/>
        <v>567.41425200000003</v>
      </c>
      <c r="O24" s="27"/>
      <c r="P24" s="27"/>
    </row>
    <row r="25" spans="1:16" ht="15.75" customHeight="1">
      <c r="A25" s="7">
        <v>19</v>
      </c>
      <c r="B25" s="18" t="s">
        <v>14</v>
      </c>
      <c r="C25" s="13">
        <v>32</v>
      </c>
      <c r="D25" s="2">
        <v>4980209508</v>
      </c>
      <c r="E25" s="14">
        <v>1965</v>
      </c>
      <c r="F25" s="6">
        <v>60</v>
      </c>
      <c r="G25" s="41">
        <v>0</v>
      </c>
      <c r="H25" s="37">
        <f t="shared" si="0"/>
        <v>60</v>
      </c>
      <c r="I25" s="42">
        <v>2266.36</v>
      </c>
      <c r="J25" s="43">
        <v>0</v>
      </c>
      <c r="K25" s="44">
        <v>2266.36</v>
      </c>
      <c r="L25" s="32">
        <f>SUM(K25*J2)</f>
        <v>430.60840000000002</v>
      </c>
      <c r="M25" s="29">
        <v>0.23</v>
      </c>
      <c r="N25" s="33">
        <f t="shared" si="1"/>
        <v>529.64833199999998</v>
      </c>
      <c r="O25" s="27"/>
      <c r="P25" s="27"/>
    </row>
    <row r="26" spans="1:16" ht="15.75" customHeight="1">
      <c r="A26" s="11">
        <v>20</v>
      </c>
      <c r="B26" s="18" t="s">
        <v>14</v>
      </c>
      <c r="C26" s="13">
        <v>34</v>
      </c>
      <c r="D26" s="2">
        <v>4980209520</v>
      </c>
      <c r="E26" s="14">
        <v>1965</v>
      </c>
      <c r="F26" s="6">
        <v>60</v>
      </c>
      <c r="G26" s="41">
        <v>0</v>
      </c>
      <c r="H26" s="37">
        <f t="shared" si="0"/>
        <v>60</v>
      </c>
      <c r="I26" s="42">
        <v>2255.75</v>
      </c>
      <c r="J26" s="43">
        <v>0</v>
      </c>
      <c r="K26" s="44">
        <v>2255.75</v>
      </c>
      <c r="L26" s="32">
        <f>SUM(K26*J2)</f>
        <v>428.59250000000003</v>
      </c>
      <c r="M26" s="29">
        <v>0.23</v>
      </c>
      <c r="N26" s="33">
        <f t="shared" si="1"/>
        <v>527.16877499999998</v>
      </c>
      <c r="O26" s="27"/>
      <c r="P26" s="27"/>
    </row>
    <row r="27" spans="1:16" ht="15.75" customHeight="1">
      <c r="A27" s="7">
        <v>21</v>
      </c>
      <c r="B27" s="18" t="s">
        <v>14</v>
      </c>
      <c r="C27" s="13">
        <v>40</v>
      </c>
      <c r="D27" s="2">
        <v>4980209537</v>
      </c>
      <c r="E27" s="14">
        <v>1959</v>
      </c>
      <c r="F27" s="6">
        <v>24</v>
      </c>
      <c r="G27" s="41">
        <v>0</v>
      </c>
      <c r="H27" s="37">
        <f t="shared" si="0"/>
        <v>24</v>
      </c>
      <c r="I27" s="42">
        <v>1163.81</v>
      </c>
      <c r="J27" s="43">
        <v>0</v>
      </c>
      <c r="K27" s="44">
        <v>1163.81</v>
      </c>
      <c r="L27" s="32">
        <f>SUM(K27*J2)</f>
        <v>221.12389999999999</v>
      </c>
      <c r="M27" s="29">
        <v>0.23</v>
      </c>
      <c r="N27" s="33">
        <f t="shared" si="1"/>
        <v>271.98239699999999</v>
      </c>
      <c r="O27" s="27"/>
      <c r="P27" s="27"/>
    </row>
    <row r="28" spans="1:16" ht="15.75" customHeight="1">
      <c r="A28" s="11">
        <v>22</v>
      </c>
      <c r="B28" s="18" t="s">
        <v>14</v>
      </c>
      <c r="C28" s="13">
        <v>44</v>
      </c>
      <c r="D28" s="2">
        <v>4980209483</v>
      </c>
      <c r="E28" s="14">
        <v>1960</v>
      </c>
      <c r="F28" s="6">
        <v>24</v>
      </c>
      <c r="G28" s="41">
        <v>0</v>
      </c>
      <c r="H28" s="37">
        <f t="shared" si="0"/>
        <v>24</v>
      </c>
      <c r="I28" s="42">
        <v>1214.06</v>
      </c>
      <c r="J28" s="43">
        <v>0</v>
      </c>
      <c r="K28" s="44">
        <v>1214.06</v>
      </c>
      <c r="L28" s="32">
        <f>SUM(K28*J2)</f>
        <v>230.67140000000001</v>
      </c>
      <c r="M28" s="29">
        <v>0.23</v>
      </c>
      <c r="N28" s="33">
        <f t="shared" si="1"/>
        <v>283.72582199999999</v>
      </c>
      <c r="O28" s="27"/>
      <c r="P28" s="27"/>
    </row>
    <row r="29" spans="1:16" ht="15.75" customHeight="1">
      <c r="A29" s="7">
        <v>23</v>
      </c>
      <c r="B29" s="19" t="s">
        <v>57</v>
      </c>
      <c r="C29" s="17">
        <v>2</v>
      </c>
      <c r="D29" s="2">
        <v>4980209431</v>
      </c>
      <c r="E29" s="14">
        <v>1969</v>
      </c>
      <c r="F29" s="6">
        <v>40</v>
      </c>
      <c r="G29" s="41">
        <v>0</v>
      </c>
      <c r="H29" s="37">
        <f t="shared" si="0"/>
        <v>40</v>
      </c>
      <c r="I29" s="42">
        <v>1619.26</v>
      </c>
      <c r="J29" s="43">
        <v>0</v>
      </c>
      <c r="K29" s="44">
        <v>1619.26</v>
      </c>
      <c r="L29" s="32">
        <f>SUM(K29*J2)</f>
        <v>307.65940000000001</v>
      </c>
      <c r="M29" s="29">
        <v>0.23</v>
      </c>
      <c r="N29" s="33">
        <f t="shared" si="1"/>
        <v>378.42106200000001</v>
      </c>
      <c r="O29" s="27"/>
      <c r="P29" s="27"/>
    </row>
    <row r="30" spans="1:16" ht="15.75" customHeight="1">
      <c r="A30" s="11">
        <v>24</v>
      </c>
      <c r="B30" s="19" t="s">
        <v>57</v>
      </c>
      <c r="C30" s="13">
        <v>4</v>
      </c>
      <c r="D30" s="2">
        <v>4980209566</v>
      </c>
      <c r="E30" s="14">
        <v>1969</v>
      </c>
      <c r="F30" s="6">
        <v>40</v>
      </c>
      <c r="G30" s="41">
        <v>0</v>
      </c>
      <c r="H30" s="37">
        <f t="shared" si="0"/>
        <v>40</v>
      </c>
      <c r="I30" s="42">
        <v>1620.63</v>
      </c>
      <c r="J30" s="43">
        <v>0</v>
      </c>
      <c r="K30" s="44">
        <v>1620.63</v>
      </c>
      <c r="L30" s="32">
        <f>SUM(K30*J2)</f>
        <v>307.91970000000003</v>
      </c>
      <c r="M30" s="29">
        <v>0.23</v>
      </c>
      <c r="N30" s="33">
        <f t="shared" si="1"/>
        <v>378.74123100000003</v>
      </c>
      <c r="O30" s="27"/>
      <c r="P30" s="27"/>
    </row>
    <row r="31" spans="1:16" ht="15.75" customHeight="1">
      <c r="A31" s="7">
        <v>25</v>
      </c>
      <c r="B31" s="19" t="s">
        <v>57</v>
      </c>
      <c r="C31" s="13">
        <v>6</v>
      </c>
      <c r="D31" s="2">
        <v>4980209572</v>
      </c>
      <c r="E31" s="14">
        <v>1969</v>
      </c>
      <c r="F31" s="6">
        <v>45</v>
      </c>
      <c r="G31" s="41">
        <v>0</v>
      </c>
      <c r="H31" s="37">
        <f t="shared" si="0"/>
        <v>45</v>
      </c>
      <c r="I31" s="42">
        <v>2125.4699999999998</v>
      </c>
      <c r="J31" s="43">
        <v>0</v>
      </c>
      <c r="K31" s="44">
        <v>2125.4699999999998</v>
      </c>
      <c r="L31" s="32">
        <f>SUM(K31*J2)</f>
        <v>403.83929999999998</v>
      </c>
      <c r="M31" s="29">
        <v>0.23</v>
      </c>
      <c r="N31" s="33">
        <f t="shared" si="1"/>
        <v>496.72233899999998</v>
      </c>
      <c r="O31" s="27"/>
      <c r="P31" s="27"/>
    </row>
    <row r="32" spans="1:16" ht="15.75" customHeight="1">
      <c r="A32" s="11">
        <v>26</v>
      </c>
      <c r="B32" s="18" t="s">
        <v>15</v>
      </c>
      <c r="C32" s="13">
        <v>1</v>
      </c>
      <c r="D32" s="2">
        <v>4980209448</v>
      </c>
      <c r="E32" s="14">
        <v>1962</v>
      </c>
      <c r="F32" s="6">
        <v>28</v>
      </c>
      <c r="G32" s="41">
        <v>0</v>
      </c>
      <c r="H32" s="37">
        <f t="shared" si="0"/>
        <v>28</v>
      </c>
      <c r="I32" s="42">
        <v>1250.6400000000001</v>
      </c>
      <c r="J32" s="43">
        <v>0</v>
      </c>
      <c r="K32" s="44">
        <v>1250.6400000000001</v>
      </c>
      <c r="L32" s="32">
        <f>SUM(K32*J2)</f>
        <v>237.62160000000003</v>
      </c>
      <c r="M32" s="29">
        <v>0.23</v>
      </c>
      <c r="N32" s="33">
        <f t="shared" si="1"/>
        <v>292.27456800000004</v>
      </c>
      <c r="O32" s="27"/>
      <c r="P32" s="27"/>
    </row>
    <row r="33" spans="1:16" ht="15.75" customHeight="1">
      <c r="A33" s="7">
        <v>27</v>
      </c>
      <c r="B33" s="18" t="s">
        <v>15</v>
      </c>
      <c r="C33" s="13">
        <v>2</v>
      </c>
      <c r="D33" s="2">
        <v>4980209997</v>
      </c>
      <c r="E33" s="14">
        <v>1962</v>
      </c>
      <c r="F33" s="6">
        <v>28</v>
      </c>
      <c r="G33" s="41">
        <v>0</v>
      </c>
      <c r="H33" s="37">
        <f t="shared" si="0"/>
        <v>28</v>
      </c>
      <c r="I33" s="42">
        <v>1263.2</v>
      </c>
      <c r="J33" s="43">
        <v>0</v>
      </c>
      <c r="K33" s="44">
        <v>1263.2</v>
      </c>
      <c r="L33" s="32">
        <f>SUM(K33*J2)</f>
        <v>240.00800000000001</v>
      </c>
      <c r="M33" s="29">
        <v>0.23</v>
      </c>
      <c r="N33" s="33">
        <f t="shared" si="1"/>
        <v>295.20983999999999</v>
      </c>
      <c r="O33" s="27"/>
      <c r="P33" s="27"/>
    </row>
    <row r="34" spans="1:16" ht="15.75" customHeight="1">
      <c r="A34" s="11">
        <v>28</v>
      </c>
      <c r="B34" s="18" t="s">
        <v>15</v>
      </c>
      <c r="C34" s="13">
        <v>3</v>
      </c>
      <c r="D34" s="2">
        <v>4980209980</v>
      </c>
      <c r="E34" s="14">
        <v>1962</v>
      </c>
      <c r="F34" s="6">
        <v>28</v>
      </c>
      <c r="G34" s="41">
        <v>0</v>
      </c>
      <c r="H34" s="37">
        <f t="shared" si="0"/>
        <v>28</v>
      </c>
      <c r="I34" s="42">
        <v>1270.22</v>
      </c>
      <c r="J34" s="43">
        <v>0</v>
      </c>
      <c r="K34" s="44">
        <v>1270.22</v>
      </c>
      <c r="L34" s="32">
        <f>SUM(K34*J2)</f>
        <v>241.34180000000001</v>
      </c>
      <c r="M34" s="29">
        <v>0.23</v>
      </c>
      <c r="N34" s="33">
        <f t="shared" si="1"/>
        <v>296.850414</v>
      </c>
      <c r="O34" s="27"/>
      <c r="P34" s="27"/>
    </row>
    <row r="35" spans="1:16" ht="15.75" customHeight="1">
      <c r="A35" s="7">
        <v>29</v>
      </c>
      <c r="B35" s="18" t="s">
        <v>15</v>
      </c>
      <c r="C35" s="13">
        <v>4</v>
      </c>
      <c r="D35" s="2">
        <v>4980209974</v>
      </c>
      <c r="E35" s="14">
        <v>1962</v>
      </c>
      <c r="F35" s="6">
        <v>28</v>
      </c>
      <c r="G35" s="41">
        <v>0</v>
      </c>
      <c r="H35" s="37">
        <f t="shared" si="0"/>
        <v>28</v>
      </c>
      <c r="I35" s="45">
        <v>1258.92</v>
      </c>
      <c r="J35" s="43">
        <v>0</v>
      </c>
      <c r="K35" s="44">
        <v>1258.92</v>
      </c>
      <c r="L35" s="32">
        <f>SUM(K35*J2)</f>
        <v>239.19480000000001</v>
      </c>
      <c r="M35" s="29">
        <v>0.23</v>
      </c>
      <c r="N35" s="33">
        <f t="shared" si="1"/>
        <v>294.20960400000001</v>
      </c>
      <c r="O35" s="27"/>
      <c r="P35" s="27"/>
    </row>
    <row r="36" spans="1:16">
      <c r="A36" s="11">
        <v>30</v>
      </c>
      <c r="B36" s="18" t="s">
        <v>16</v>
      </c>
      <c r="C36" s="13">
        <v>4</v>
      </c>
      <c r="D36" s="2">
        <v>4980210026</v>
      </c>
      <c r="E36" s="14">
        <v>1961</v>
      </c>
      <c r="F36" s="6">
        <v>35</v>
      </c>
      <c r="G36" s="41">
        <v>0</v>
      </c>
      <c r="H36" s="37">
        <f t="shared" si="0"/>
        <v>35</v>
      </c>
      <c r="I36" s="42">
        <v>1820.34</v>
      </c>
      <c r="J36" s="43">
        <v>0</v>
      </c>
      <c r="K36" s="44">
        <v>1820.34</v>
      </c>
      <c r="L36" s="32">
        <f>SUM(K36*J2)</f>
        <v>345.8646</v>
      </c>
      <c r="M36" s="29">
        <v>0.23</v>
      </c>
      <c r="N36" s="33">
        <f t="shared" si="1"/>
        <v>425.41345799999999</v>
      </c>
      <c r="O36" s="27"/>
      <c r="P36" s="27"/>
    </row>
    <row r="37" spans="1:16">
      <c r="A37" s="7">
        <v>31</v>
      </c>
      <c r="B37" s="18" t="s">
        <v>16</v>
      </c>
      <c r="C37" s="13">
        <v>6</v>
      </c>
      <c r="D37" s="2">
        <v>4980209879</v>
      </c>
      <c r="E37" s="14">
        <v>1962</v>
      </c>
      <c r="F37" s="6">
        <v>48</v>
      </c>
      <c r="G37" s="41">
        <v>0</v>
      </c>
      <c r="H37" s="37">
        <f t="shared" si="0"/>
        <v>48</v>
      </c>
      <c r="I37" s="42">
        <v>2280.23</v>
      </c>
      <c r="J37" s="43">
        <v>0</v>
      </c>
      <c r="K37" s="44">
        <v>2280.23</v>
      </c>
      <c r="L37" s="32">
        <f>SUM(K37*J2)</f>
        <v>433.24369999999999</v>
      </c>
      <c r="M37" s="29">
        <v>0.23</v>
      </c>
      <c r="N37" s="33">
        <f t="shared" si="1"/>
        <v>532.88975099999993</v>
      </c>
      <c r="O37" s="27"/>
      <c r="P37" s="27"/>
    </row>
    <row r="38" spans="1:16">
      <c r="A38" s="11">
        <v>32</v>
      </c>
      <c r="B38" s="18" t="s">
        <v>54</v>
      </c>
      <c r="C38" s="13">
        <v>23</v>
      </c>
      <c r="D38" s="2">
        <v>4980209632</v>
      </c>
      <c r="E38" s="14">
        <v>1960</v>
      </c>
      <c r="F38" s="6">
        <v>39</v>
      </c>
      <c r="G38" s="41">
        <v>1</v>
      </c>
      <c r="H38" s="37">
        <f t="shared" si="0"/>
        <v>40</v>
      </c>
      <c r="I38" s="45">
        <v>1792.38</v>
      </c>
      <c r="J38" s="36">
        <v>13</v>
      </c>
      <c r="K38" s="44">
        <v>1805.38</v>
      </c>
      <c r="L38" s="32">
        <f>SUM(K38*J2)</f>
        <v>343.0222</v>
      </c>
      <c r="M38" s="29">
        <v>0.23</v>
      </c>
      <c r="N38" s="33">
        <f t="shared" si="1"/>
        <v>421.917306</v>
      </c>
      <c r="O38" s="27"/>
      <c r="P38" s="27"/>
    </row>
    <row r="39" spans="1:16">
      <c r="A39" s="7">
        <v>33</v>
      </c>
      <c r="B39" s="18" t="s">
        <v>55</v>
      </c>
      <c r="C39" s="13">
        <v>25</v>
      </c>
      <c r="D39" s="2">
        <v>4980209738</v>
      </c>
      <c r="E39" s="14">
        <v>1962</v>
      </c>
      <c r="F39" s="6">
        <v>27</v>
      </c>
      <c r="G39" s="41">
        <v>4</v>
      </c>
      <c r="H39" s="37">
        <f t="shared" si="0"/>
        <v>31</v>
      </c>
      <c r="I39" s="46">
        <v>1119.01</v>
      </c>
      <c r="J39" s="35">
        <v>261.29000000000002</v>
      </c>
      <c r="K39" s="47">
        <v>1380.3</v>
      </c>
      <c r="L39" s="32">
        <f>SUM(K39*J2)</f>
        <v>262.25700000000001</v>
      </c>
      <c r="M39" s="29">
        <v>0.23</v>
      </c>
      <c r="N39" s="33">
        <f t="shared" si="1"/>
        <v>322.57611000000003</v>
      </c>
      <c r="O39" s="27"/>
      <c r="P39" s="27"/>
    </row>
    <row r="40" spans="1:16">
      <c r="A40" s="11">
        <v>34</v>
      </c>
      <c r="B40" s="18" t="s">
        <v>55</v>
      </c>
      <c r="C40" s="13">
        <v>27</v>
      </c>
      <c r="D40" s="2">
        <v>4980209744</v>
      </c>
      <c r="E40" s="14">
        <v>1962</v>
      </c>
      <c r="F40" s="6">
        <v>24</v>
      </c>
      <c r="G40" s="41">
        <v>5</v>
      </c>
      <c r="H40" s="37">
        <f t="shared" si="0"/>
        <v>29</v>
      </c>
      <c r="I40" s="46">
        <v>1071.82</v>
      </c>
      <c r="J40" s="35">
        <v>345.36</v>
      </c>
      <c r="K40" s="47">
        <v>1417.18</v>
      </c>
      <c r="L40" s="32">
        <f>SUM(K40*J2)</f>
        <v>269.26420000000002</v>
      </c>
      <c r="M40" s="29">
        <v>0.23</v>
      </c>
      <c r="N40" s="33">
        <f t="shared" si="1"/>
        <v>331.19496600000002</v>
      </c>
      <c r="O40" s="27"/>
      <c r="P40" s="27"/>
    </row>
    <row r="41" spans="1:16">
      <c r="A41" s="7">
        <v>35</v>
      </c>
      <c r="B41" s="18" t="s">
        <v>56</v>
      </c>
      <c r="C41" s="13">
        <v>29</v>
      </c>
      <c r="D41" s="2">
        <v>4980200078</v>
      </c>
      <c r="E41" s="14">
        <v>1969</v>
      </c>
      <c r="F41" s="6">
        <v>38</v>
      </c>
      <c r="G41" s="41">
        <v>1</v>
      </c>
      <c r="H41" s="37">
        <f t="shared" si="0"/>
        <v>39</v>
      </c>
      <c r="I41" s="46">
        <v>1813.1</v>
      </c>
      <c r="J41" s="35">
        <v>12.04</v>
      </c>
      <c r="K41" s="47">
        <v>1825.14</v>
      </c>
      <c r="L41" s="32">
        <f>SUM(K41*J2)</f>
        <v>346.77660000000003</v>
      </c>
      <c r="M41" s="29">
        <v>0.23</v>
      </c>
      <c r="N41" s="33">
        <f t="shared" si="1"/>
        <v>426.53521800000004</v>
      </c>
      <c r="O41" s="27"/>
      <c r="P41" s="27"/>
    </row>
    <row r="42" spans="1:16">
      <c r="A42" s="11">
        <v>36</v>
      </c>
      <c r="B42" s="12" t="s">
        <v>44</v>
      </c>
      <c r="C42" s="20">
        <v>1</v>
      </c>
      <c r="D42" s="2">
        <v>4980208609</v>
      </c>
      <c r="E42" s="6">
        <v>1953</v>
      </c>
      <c r="F42" s="6">
        <v>18</v>
      </c>
      <c r="G42" s="41">
        <v>0</v>
      </c>
      <c r="H42" s="37">
        <f t="shared" si="0"/>
        <v>18</v>
      </c>
      <c r="I42" s="42">
        <v>856.38</v>
      </c>
      <c r="J42" s="43">
        <v>0</v>
      </c>
      <c r="K42" s="44">
        <v>856.38</v>
      </c>
      <c r="L42" s="32">
        <f>SUM(K42*J2)</f>
        <v>162.7122</v>
      </c>
      <c r="M42" s="29">
        <v>0.23</v>
      </c>
      <c r="N42" s="33">
        <f t="shared" si="1"/>
        <v>200.13600599999998</v>
      </c>
      <c r="O42" s="27"/>
      <c r="P42" s="27"/>
    </row>
    <row r="43" spans="1:16">
      <c r="A43" s="7">
        <v>37</v>
      </c>
      <c r="B43" s="12" t="s">
        <v>44</v>
      </c>
      <c r="C43" s="20">
        <v>2</v>
      </c>
      <c r="D43" s="2">
        <v>4980208532</v>
      </c>
      <c r="E43" s="6">
        <v>1954</v>
      </c>
      <c r="F43" s="6">
        <v>18</v>
      </c>
      <c r="G43" s="41">
        <v>0</v>
      </c>
      <c r="H43" s="37">
        <f t="shared" si="0"/>
        <v>18</v>
      </c>
      <c r="I43" s="42">
        <v>858.59</v>
      </c>
      <c r="J43" s="43">
        <v>0</v>
      </c>
      <c r="K43" s="44">
        <v>858.59</v>
      </c>
      <c r="L43" s="32">
        <f>SUM(K43*J2)</f>
        <v>163.13210000000001</v>
      </c>
      <c r="M43" s="29">
        <v>0.23</v>
      </c>
      <c r="N43" s="33">
        <f t="shared" si="1"/>
        <v>200.65248300000002</v>
      </c>
      <c r="O43" s="27"/>
      <c r="P43" s="27"/>
    </row>
    <row r="44" spans="1:16">
      <c r="A44" s="11">
        <v>38</v>
      </c>
      <c r="B44" s="12" t="s">
        <v>44</v>
      </c>
      <c r="C44" s="20">
        <v>3</v>
      </c>
      <c r="D44" s="2">
        <v>4980208733</v>
      </c>
      <c r="E44" s="6">
        <v>1954</v>
      </c>
      <c r="F44" s="6">
        <v>27</v>
      </c>
      <c r="G44" s="41">
        <v>1</v>
      </c>
      <c r="H44" s="37">
        <f t="shared" si="0"/>
        <v>28</v>
      </c>
      <c r="I44" s="46">
        <v>1297.69</v>
      </c>
      <c r="J44" s="35">
        <v>17.600000000000001</v>
      </c>
      <c r="K44" s="47">
        <v>1315.29</v>
      </c>
      <c r="L44" s="32">
        <f>SUM(K44*J2)</f>
        <v>249.9051</v>
      </c>
      <c r="M44" s="29">
        <v>0.23</v>
      </c>
      <c r="N44" s="33">
        <f t="shared" si="1"/>
        <v>307.38327299999997</v>
      </c>
      <c r="O44" s="27"/>
      <c r="P44" s="27"/>
    </row>
    <row r="45" spans="1:16">
      <c r="A45" s="7">
        <v>39</v>
      </c>
      <c r="B45" s="12" t="s">
        <v>44</v>
      </c>
      <c r="C45" s="20">
        <v>6</v>
      </c>
      <c r="D45" s="2">
        <v>4980208621</v>
      </c>
      <c r="E45" s="6">
        <v>1955</v>
      </c>
      <c r="F45" s="6">
        <v>27</v>
      </c>
      <c r="G45" s="41">
        <v>0</v>
      </c>
      <c r="H45" s="37">
        <f t="shared" si="0"/>
        <v>27</v>
      </c>
      <c r="I45" s="42">
        <v>1288.6199999999999</v>
      </c>
      <c r="J45" s="43">
        <v>0</v>
      </c>
      <c r="K45" s="44">
        <v>1288.6199999999999</v>
      </c>
      <c r="L45" s="32">
        <f>SUM(K45*J2)</f>
        <v>244.83779999999999</v>
      </c>
      <c r="M45" s="29">
        <v>0.23</v>
      </c>
      <c r="N45" s="33">
        <f t="shared" si="1"/>
        <v>301.15049399999998</v>
      </c>
      <c r="O45" s="27"/>
      <c r="P45" s="27"/>
    </row>
    <row r="46" spans="1:16">
      <c r="A46" s="11">
        <v>40</v>
      </c>
      <c r="B46" s="12" t="s">
        <v>44</v>
      </c>
      <c r="C46" s="20">
        <v>8</v>
      </c>
      <c r="D46" s="2">
        <v>4980208756</v>
      </c>
      <c r="E46" s="6">
        <v>1955</v>
      </c>
      <c r="F46" s="6">
        <v>34</v>
      </c>
      <c r="G46" s="41">
        <v>1</v>
      </c>
      <c r="H46" s="37">
        <f t="shared" si="0"/>
        <v>35</v>
      </c>
      <c r="I46" s="45">
        <v>1594.8</v>
      </c>
      <c r="J46" s="36">
        <v>10.8</v>
      </c>
      <c r="K46" s="44">
        <v>1605.6</v>
      </c>
      <c r="L46" s="32">
        <f>SUM(K46*J2)</f>
        <v>305.06399999999996</v>
      </c>
      <c r="M46" s="29">
        <v>0.23</v>
      </c>
      <c r="N46" s="33">
        <f t="shared" si="1"/>
        <v>375.22871999999995</v>
      </c>
      <c r="O46" s="27"/>
      <c r="P46" s="27"/>
    </row>
    <row r="47" spans="1:16">
      <c r="A47" s="7">
        <v>41</v>
      </c>
      <c r="B47" s="12" t="s">
        <v>44</v>
      </c>
      <c r="C47" s="20">
        <v>10</v>
      </c>
      <c r="D47" s="2">
        <v>4980208561</v>
      </c>
      <c r="E47" s="6">
        <v>1954</v>
      </c>
      <c r="F47" s="6">
        <v>35</v>
      </c>
      <c r="G47" s="41">
        <v>0</v>
      </c>
      <c r="H47" s="37">
        <f t="shared" si="0"/>
        <v>35</v>
      </c>
      <c r="I47" s="42">
        <v>1690.95</v>
      </c>
      <c r="J47" s="43">
        <v>0</v>
      </c>
      <c r="K47" s="44">
        <v>1690.95</v>
      </c>
      <c r="L47" s="32">
        <f>SUM(K47*J2)</f>
        <v>321.28050000000002</v>
      </c>
      <c r="M47" s="29">
        <v>0.23</v>
      </c>
      <c r="N47" s="33">
        <f t="shared" si="1"/>
        <v>395.17501500000003</v>
      </c>
      <c r="O47" s="27"/>
      <c r="P47" s="27"/>
    </row>
    <row r="48" spans="1:16">
      <c r="A48" s="11">
        <v>42</v>
      </c>
      <c r="B48" s="12" t="s">
        <v>44</v>
      </c>
      <c r="C48" s="20">
        <v>12</v>
      </c>
      <c r="D48" s="2">
        <v>4980208503</v>
      </c>
      <c r="E48" s="6">
        <v>1954</v>
      </c>
      <c r="F48" s="6">
        <v>36</v>
      </c>
      <c r="G48" s="41">
        <v>0</v>
      </c>
      <c r="H48" s="37">
        <f t="shared" si="0"/>
        <v>36</v>
      </c>
      <c r="I48" s="42">
        <v>1698.07</v>
      </c>
      <c r="J48" s="43">
        <v>0</v>
      </c>
      <c r="K48" s="44">
        <v>1698.07</v>
      </c>
      <c r="L48" s="32">
        <f>SUM(K48*J2)</f>
        <v>322.63330000000002</v>
      </c>
      <c r="M48" s="29">
        <v>0.23</v>
      </c>
      <c r="N48" s="33">
        <f t="shared" si="1"/>
        <v>396.83895900000005</v>
      </c>
      <c r="O48" s="27"/>
      <c r="P48" s="27"/>
    </row>
    <row r="49" spans="1:16" ht="15.75" customHeight="1">
      <c r="A49" s="7">
        <v>43</v>
      </c>
      <c r="B49" s="12" t="s">
        <v>17</v>
      </c>
      <c r="C49" s="6">
        <v>3</v>
      </c>
      <c r="D49" s="2">
        <v>4980208638</v>
      </c>
      <c r="E49" s="6">
        <v>1956</v>
      </c>
      <c r="F49" s="6">
        <v>26</v>
      </c>
      <c r="G49" s="41">
        <v>0</v>
      </c>
      <c r="H49" s="37">
        <f t="shared" si="0"/>
        <v>26</v>
      </c>
      <c r="I49" s="45">
        <v>1239.72</v>
      </c>
      <c r="J49" s="43">
        <v>0</v>
      </c>
      <c r="K49" s="44">
        <v>1239.72</v>
      </c>
      <c r="L49" s="32">
        <f>SUM(K49*J2)</f>
        <v>235.54680000000002</v>
      </c>
      <c r="M49" s="29">
        <v>0.23</v>
      </c>
      <c r="N49" s="33">
        <f t="shared" si="1"/>
        <v>289.72256400000003</v>
      </c>
      <c r="O49" s="27"/>
      <c r="P49" s="27"/>
    </row>
    <row r="50" spans="1:16" ht="15.75" customHeight="1">
      <c r="A50" s="11">
        <v>44</v>
      </c>
      <c r="B50" s="12" t="s">
        <v>17</v>
      </c>
      <c r="C50" s="6">
        <v>4</v>
      </c>
      <c r="D50" s="2">
        <v>4980208578</v>
      </c>
      <c r="E50" s="6">
        <v>1954</v>
      </c>
      <c r="F50" s="6">
        <v>35</v>
      </c>
      <c r="G50" s="41">
        <v>0</v>
      </c>
      <c r="H50" s="37">
        <f t="shared" si="0"/>
        <v>35</v>
      </c>
      <c r="I50" s="42">
        <v>1588.9</v>
      </c>
      <c r="J50" s="43">
        <v>0</v>
      </c>
      <c r="K50" s="44">
        <v>1588.9</v>
      </c>
      <c r="L50" s="32">
        <f>SUM(K50*J2)</f>
        <v>301.89100000000002</v>
      </c>
      <c r="M50" s="29">
        <v>0.23</v>
      </c>
      <c r="N50" s="33">
        <f t="shared" si="1"/>
        <v>371.32593000000003</v>
      </c>
      <c r="O50" s="27"/>
      <c r="P50" s="27"/>
    </row>
    <row r="51" spans="1:16" ht="15.75" customHeight="1">
      <c r="A51" s="7">
        <v>45</v>
      </c>
      <c r="B51" s="12" t="s">
        <v>17</v>
      </c>
      <c r="C51" s="6">
        <v>7</v>
      </c>
      <c r="D51" s="2">
        <v>4980208584</v>
      </c>
      <c r="E51" s="6">
        <v>1955</v>
      </c>
      <c r="F51" s="6">
        <v>33</v>
      </c>
      <c r="G51" s="41">
        <v>0</v>
      </c>
      <c r="H51" s="37">
        <f t="shared" si="0"/>
        <v>33</v>
      </c>
      <c r="I51" s="42">
        <v>1415.07</v>
      </c>
      <c r="J51" s="43">
        <v>0</v>
      </c>
      <c r="K51" s="44">
        <v>1415.07</v>
      </c>
      <c r="L51" s="32">
        <f>SUM(K51*J2)</f>
        <v>268.86329999999998</v>
      </c>
      <c r="M51" s="29">
        <v>0.23</v>
      </c>
      <c r="N51" s="33">
        <f t="shared" si="1"/>
        <v>330.70185899999996</v>
      </c>
      <c r="O51" s="27"/>
      <c r="P51" s="27"/>
    </row>
    <row r="52" spans="1:16" ht="15.75" customHeight="1">
      <c r="A52" s="11">
        <v>46</v>
      </c>
      <c r="B52" s="12" t="s">
        <v>17</v>
      </c>
      <c r="C52" s="6">
        <v>9</v>
      </c>
      <c r="D52" s="2">
        <v>4980208710</v>
      </c>
      <c r="E52" s="6">
        <v>1955</v>
      </c>
      <c r="F52" s="6">
        <v>32</v>
      </c>
      <c r="G52" s="41">
        <v>0</v>
      </c>
      <c r="H52" s="37">
        <f t="shared" si="0"/>
        <v>32</v>
      </c>
      <c r="I52" s="45">
        <v>1394.27</v>
      </c>
      <c r="J52" s="43">
        <v>0</v>
      </c>
      <c r="K52" s="44">
        <v>1394.27</v>
      </c>
      <c r="L52" s="32">
        <f>SUM(K52*J2)</f>
        <v>264.91129999999998</v>
      </c>
      <c r="M52" s="29">
        <v>0.23</v>
      </c>
      <c r="N52" s="33">
        <f t="shared" si="1"/>
        <v>325.84089899999998</v>
      </c>
      <c r="O52" s="27"/>
      <c r="P52" s="27"/>
    </row>
    <row r="53" spans="1:16">
      <c r="A53" s="7">
        <v>47</v>
      </c>
      <c r="B53" s="12" t="s">
        <v>45</v>
      </c>
      <c r="C53" s="6">
        <v>2</v>
      </c>
      <c r="D53" s="2">
        <v>4980208495</v>
      </c>
      <c r="E53" s="6">
        <v>1956</v>
      </c>
      <c r="F53" s="6">
        <v>36</v>
      </c>
      <c r="G53" s="41">
        <v>5</v>
      </c>
      <c r="H53" s="37">
        <f t="shared" si="0"/>
        <v>41</v>
      </c>
      <c r="I53" s="46">
        <v>1266.48</v>
      </c>
      <c r="J53" s="35">
        <v>453.66</v>
      </c>
      <c r="K53" s="47">
        <v>1720.14</v>
      </c>
      <c r="L53" s="32">
        <f>SUM(K53*J2)</f>
        <v>326.82660000000004</v>
      </c>
      <c r="M53" s="29">
        <v>0.23</v>
      </c>
      <c r="N53" s="33">
        <f t="shared" si="1"/>
        <v>401.99671800000004</v>
      </c>
      <c r="O53" s="27"/>
      <c r="P53" s="27"/>
    </row>
    <row r="54" spans="1:16">
      <c r="A54" s="11">
        <v>48</v>
      </c>
      <c r="B54" s="12" t="s">
        <v>45</v>
      </c>
      <c r="C54" s="6">
        <v>4</v>
      </c>
      <c r="D54" s="2">
        <v>4980208696</v>
      </c>
      <c r="E54" s="6">
        <v>1956</v>
      </c>
      <c r="F54" s="6">
        <v>26</v>
      </c>
      <c r="G54" s="41">
        <v>1</v>
      </c>
      <c r="H54" s="37">
        <f t="shared" si="0"/>
        <v>27</v>
      </c>
      <c r="I54" s="45">
        <v>1182.49</v>
      </c>
      <c r="J54" s="35">
        <v>10.5</v>
      </c>
      <c r="K54" s="44">
        <v>1192.99</v>
      </c>
      <c r="L54" s="32">
        <f>SUM(K54*J2)</f>
        <v>226.66810000000001</v>
      </c>
      <c r="M54" s="29">
        <v>0.23</v>
      </c>
      <c r="N54" s="33">
        <f t="shared" si="1"/>
        <v>278.80176299999999</v>
      </c>
      <c r="O54" s="27"/>
      <c r="P54" s="27"/>
    </row>
    <row r="55" spans="1:16">
      <c r="A55" s="7">
        <v>49</v>
      </c>
      <c r="B55" s="12" t="s">
        <v>45</v>
      </c>
      <c r="C55" s="20">
        <v>6</v>
      </c>
      <c r="D55" s="2">
        <v>4980208704</v>
      </c>
      <c r="E55" s="6">
        <v>1956</v>
      </c>
      <c r="F55" s="6">
        <v>26</v>
      </c>
      <c r="G55" s="41">
        <v>0</v>
      </c>
      <c r="H55" s="37">
        <f t="shared" si="0"/>
        <v>26</v>
      </c>
      <c r="I55" s="42">
        <v>1169.7</v>
      </c>
      <c r="J55" s="43">
        <v>0</v>
      </c>
      <c r="K55" s="44">
        <v>1169.7</v>
      </c>
      <c r="L55" s="32">
        <f>SUM(K55*J2)</f>
        <v>222.24300000000002</v>
      </c>
      <c r="M55" s="29">
        <v>0.23</v>
      </c>
      <c r="N55" s="33">
        <f t="shared" si="1"/>
        <v>273.35889000000003</v>
      </c>
      <c r="O55" s="27"/>
      <c r="P55" s="27"/>
    </row>
    <row r="56" spans="1:16">
      <c r="A56" s="11">
        <v>50</v>
      </c>
      <c r="B56" s="12" t="s">
        <v>45</v>
      </c>
      <c r="C56" s="6">
        <v>8</v>
      </c>
      <c r="D56" s="2">
        <v>4980208673</v>
      </c>
      <c r="E56" s="6">
        <v>1956</v>
      </c>
      <c r="F56" s="6">
        <v>18</v>
      </c>
      <c r="G56" s="41">
        <v>0</v>
      </c>
      <c r="H56" s="37">
        <f t="shared" si="0"/>
        <v>18</v>
      </c>
      <c r="I56" s="42">
        <v>800.03</v>
      </c>
      <c r="J56" s="43">
        <v>0</v>
      </c>
      <c r="K56" s="44">
        <v>800.03</v>
      </c>
      <c r="L56" s="32">
        <f>SUM(K56*J2)</f>
        <v>152.00569999999999</v>
      </c>
      <c r="M56" s="29">
        <v>0.23</v>
      </c>
      <c r="N56" s="33">
        <f t="shared" si="1"/>
        <v>186.96701099999999</v>
      </c>
      <c r="O56" s="27"/>
      <c r="P56" s="27"/>
    </row>
    <row r="57" spans="1:16">
      <c r="A57" s="7">
        <v>51</v>
      </c>
      <c r="B57" s="12" t="s">
        <v>46</v>
      </c>
      <c r="C57" s="6">
        <v>1</v>
      </c>
      <c r="D57" s="2">
        <v>4980208615</v>
      </c>
      <c r="E57" s="6">
        <v>1953</v>
      </c>
      <c r="F57" s="6">
        <v>36</v>
      </c>
      <c r="G57" s="41">
        <v>0</v>
      </c>
      <c r="H57" s="37">
        <f t="shared" si="0"/>
        <v>36</v>
      </c>
      <c r="I57" s="42">
        <v>1713.03</v>
      </c>
      <c r="J57" s="43">
        <v>0</v>
      </c>
      <c r="K57" s="44">
        <v>1713.03</v>
      </c>
      <c r="L57" s="32">
        <f>SUM(K57*J2)</f>
        <v>325.47570000000002</v>
      </c>
      <c r="M57" s="29">
        <v>0.23</v>
      </c>
      <c r="N57" s="33">
        <f t="shared" si="1"/>
        <v>400.33511100000004</v>
      </c>
      <c r="O57" s="27"/>
      <c r="P57" s="27"/>
    </row>
    <row r="58" spans="1:16">
      <c r="A58" s="11">
        <v>52</v>
      </c>
      <c r="B58" s="12" t="s">
        <v>46</v>
      </c>
      <c r="C58" s="6">
        <v>2</v>
      </c>
      <c r="D58" s="2">
        <v>4980208526</v>
      </c>
      <c r="E58" s="6">
        <v>1953</v>
      </c>
      <c r="F58" s="6">
        <v>18</v>
      </c>
      <c r="G58" s="41">
        <v>0</v>
      </c>
      <c r="H58" s="37">
        <f t="shared" si="0"/>
        <v>18</v>
      </c>
      <c r="I58" s="42">
        <v>864.4</v>
      </c>
      <c r="J58" s="43">
        <v>0</v>
      </c>
      <c r="K58" s="44">
        <v>864.4</v>
      </c>
      <c r="L58" s="32">
        <f>SUM(K58*J2)</f>
        <v>164.23599999999999</v>
      </c>
      <c r="M58" s="29">
        <v>0.23</v>
      </c>
      <c r="N58" s="33">
        <f t="shared" si="1"/>
        <v>202.01027999999999</v>
      </c>
      <c r="O58" s="27"/>
      <c r="P58" s="27"/>
    </row>
    <row r="59" spans="1:16">
      <c r="A59" s="7">
        <v>53</v>
      </c>
      <c r="B59" s="12" t="s">
        <v>46</v>
      </c>
      <c r="C59" s="6">
        <v>4</v>
      </c>
      <c r="D59" s="2">
        <v>4980208466</v>
      </c>
      <c r="E59" s="6">
        <v>1953</v>
      </c>
      <c r="F59" s="6">
        <v>27</v>
      </c>
      <c r="G59" s="41">
        <v>0</v>
      </c>
      <c r="H59" s="37">
        <f t="shared" si="0"/>
        <v>27</v>
      </c>
      <c r="I59" s="42">
        <v>1270.68</v>
      </c>
      <c r="J59" s="43">
        <v>0</v>
      </c>
      <c r="K59" s="44">
        <v>1270.68</v>
      </c>
      <c r="L59" s="32">
        <f>SUM(K59*J2)</f>
        <v>241.42920000000001</v>
      </c>
      <c r="M59" s="29">
        <v>0.23</v>
      </c>
      <c r="N59" s="33">
        <f t="shared" si="1"/>
        <v>296.95791600000001</v>
      </c>
      <c r="O59" s="27"/>
      <c r="P59" s="27"/>
    </row>
    <row r="60" spans="1:16">
      <c r="A60" s="11">
        <v>54</v>
      </c>
      <c r="B60" s="18" t="s">
        <v>47</v>
      </c>
      <c r="C60" s="6">
        <v>1</v>
      </c>
      <c r="D60" s="2">
        <v>4980209017</v>
      </c>
      <c r="E60" s="6">
        <v>1956</v>
      </c>
      <c r="F60" s="6">
        <v>40</v>
      </c>
      <c r="G60" s="41">
        <v>5</v>
      </c>
      <c r="H60" s="37">
        <f t="shared" si="0"/>
        <v>45</v>
      </c>
      <c r="I60" s="46">
        <v>1435.61</v>
      </c>
      <c r="J60" s="35">
        <v>301.35000000000002</v>
      </c>
      <c r="K60" s="47">
        <v>1736.96</v>
      </c>
      <c r="L60" s="32">
        <f>SUM(K60*J2)</f>
        <v>330.0224</v>
      </c>
      <c r="M60" s="29">
        <v>0.23</v>
      </c>
      <c r="N60" s="33">
        <f t="shared" si="1"/>
        <v>405.92755199999999</v>
      </c>
      <c r="O60" s="27"/>
      <c r="P60" s="27"/>
    </row>
    <row r="61" spans="1:16">
      <c r="A61" s="7">
        <v>55</v>
      </c>
      <c r="B61" s="18" t="s">
        <v>47</v>
      </c>
      <c r="C61" s="6">
        <v>2</v>
      </c>
      <c r="D61" s="2">
        <v>4980209023</v>
      </c>
      <c r="E61" s="6">
        <v>1957</v>
      </c>
      <c r="F61" s="6">
        <v>26</v>
      </c>
      <c r="G61" s="41">
        <v>0</v>
      </c>
      <c r="H61" s="37">
        <f t="shared" si="0"/>
        <v>26</v>
      </c>
      <c r="I61" s="42">
        <v>1148.8499999999999</v>
      </c>
      <c r="J61" s="43">
        <v>0</v>
      </c>
      <c r="K61" s="44">
        <v>1148.8499999999999</v>
      </c>
      <c r="L61" s="32">
        <f>SUM(K61*J2)</f>
        <v>218.28149999999999</v>
      </c>
      <c r="M61" s="29">
        <v>0.23</v>
      </c>
      <c r="N61" s="33">
        <f t="shared" si="1"/>
        <v>268.486245</v>
      </c>
      <c r="O61" s="27"/>
      <c r="P61" s="27"/>
    </row>
    <row r="62" spans="1:16">
      <c r="A62" s="11">
        <v>56</v>
      </c>
      <c r="B62" s="18" t="s">
        <v>47</v>
      </c>
      <c r="C62" s="6">
        <v>3</v>
      </c>
      <c r="D62" s="2">
        <v>4980209046</v>
      </c>
      <c r="E62" s="6">
        <v>1956</v>
      </c>
      <c r="F62" s="6">
        <v>26</v>
      </c>
      <c r="G62" s="41">
        <v>0</v>
      </c>
      <c r="H62" s="37">
        <f t="shared" si="0"/>
        <v>26</v>
      </c>
      <c r="I62" s="42">
        <v>1188.25</v>
      </c>
      <c r="J62" s="43">
        <v>0</v>
      </c>
      <c r="K62" s="44">
        <v>1188.25</v>
      </c>
      <c r="L62" s="32">
        <f>SUM(K62*J2)</f>
        <v>225.76750000000001</v>
      </c>
      <c r="M62" s="29">
        <v>0.23</v>
      </c>
      <c r="N62" s="33">
        <f t="shared" si="1"/>
        <v>277.69402500000001</v>
      </c>
      <c r="O62" s="27"/>
      <c r="P62" s="27"/>
    </row>
    <row r="63" spans="1:16">
      <c r="A63" s="7">
        <v>57</v>
      </c>
      <c r="B63" s="18" t="s">
        <v>47</v>
      </c>
      <c r="C63" s="20">
        <v>4</v>
      </c>
      <c r="D63" s="2">
        <v>4980209081</v>
      </c>
      <c r="E63" s="6">
        <v>1957</v>
      </c>
      <c r="F63" s="6">
        <v>26</v>
      </c>
      <c r="G63" s="41">
        <v>0</v>
      </c>
      <c r="H63" s="37">
        <f t="shared" si="0"/>
        <v>26</v>
      </c>
      <c r="I63" s="42">
        <v>1376.01</v>
      </c>
      <c r="J63" s="43">
        <v>0</v>
      </c>
      <c r="K63" s="44">
        <v>1376.01</v>
      </c>
      <c r="L63" s="32">
        <f>SUM(K63*J2)</f>
        <v>261.44189999999998</v>
      </c>
      <c r="M63" s="29">
        <v>0.23</v>
      </c>
      <c r="N63" s="33">
        <f t="shared" si="1"/>
        <v>321.57353699999999</v>
      </c>
      <c r="O63" s="27"/>
      <c r="P63" s="27"/>
    </row>
    <row r="64" spans="1:16">
      <c r="A64" s="11">
        <v>58</v>
      </c>
      <c r="B64" s="18" t="s">
        <v>47</v>
      </c>
      <c r="C64" s="6">
        <v>5</v>
      </c>
      <c r="D64" s="2">
        <v>4980209075</v>
      </c>
      <c r="E64" s="6">
        <v>1956</v>
      </c>
      <c r="F64" s="6">
        <v>26</v>
      </c>
      <c r="G64" s="41">
        <v>0</v>
      </c>
      <c r="H64" s="37">
        <f t="shared" si="0"/>
        <v>26</v>
      </c>
      <c r="I64" s="42">
        <v>1201.51</v>
      </c>
      <c r="J64" s="43">
        <v>0</v>
      </c>
      <c r="K64" s="44">
        <v>1201.51</v>
      </c>
      <c r="L64" s="32">
        <f>SUM(K64*J2)</f>
        <v>228.2869</v>
      </c>
      <c r="M64" s="29">
        <v>0.23</v>
      </c>
      <c r="N64" s="33">
        <f t="shared" si="1"/>
        <v>280.79288700000001</v>
      </c>
      <c r="O64" s="27"/>
      <c r="P64" s="27"/>
    </row>
    <row r="65" spans="1:16">
      <c r="A65" s="7">
        <v>59</v>
      </c>
      <c r="B65" s="18" t="s">
        <v>47</v>
      </c>
      <c r="C65" s="6">
        <v>7</v>
      </c>
      <c r="D65" s="2">
        <v>4980208986</v>
      </c>
      <c r="E65" s="6">
        <v>1957</v>
      </c>
      <c r="F65" s="6">
        <v>26</v>
      </c>
      <c r="G65" s="41">
        <v>0</v>
      </c>
      <c r="H65" s="37">
        <f t="shared" si="0"/>
        <v>26</v>
      </c>
      <c r="I65" s="42">
        <v>1147.69</v>
      </c>
      <c r="J65" s="43">
        <v>0</v>
      </c>
      <c r="K65" s="44">
        <v>1147.69</v>
      </c>
      <c r="L65" s="32">
        <f>SUM(K65*J2)</f>
        <v>218.06110000000001</v>
      </c>
      <c r="M65" s="29">
        <v>0.23</v>
      </c>
      <c r="N65" s="33">
        <f t="shared" si="1"/>
        <v>268.21515299999999</v>
      </c>
      <c r="O65" s="27"/>
      <c r="P65" s="27"/>
    </row>
    <row r="66" spans="1:16">
      <c r="A66" s="11">
        <v>60</v>
      </c>
      <c r="B66" s="18" t="s">
        <v>48</v>
      </c>
      <c r="C66" s="6">
        <v>9</v>
      </c>
      <c r="D66" s="2">
        <v>4980208779</v>
      </c>
      <c r="E66" s="6">
        <v>1957</v>
      </c>
      <c r="F66" s="6">
        <v>26</v>
      </c>
      <c r="G66" s="41">
        <v>0</v>
      </c>
      <c r="H66" s="37">
        <f t="shared" si="0"/>
        <v>26</v>
      </c>
      <c r="I66" s="42">
        <v>1145.8499999999999</v>
      </c>
      <c r="J66" s="43">
        <v>0</v>
      </c>
      <c r="K66" s="44">
        <v>1145.8499999999999</v>
      </c>
      <c r="L66" s="32">
        <f>SUM(K66*J2)</f>
        <v>217.71149999999997</v>
      </c>
      <c r="M66" s="29">
        <v>0.23</v>
      </c>
      <c r="N66" s="33">
        <f t="shared" si="1"/>
        <v>267.78514499999994</v>
      </c>
      <c r="O66" s="27"/>
      <c r="P66" s="27"/>
    </row>
    <row r="67" spans="1:16" ht="15.75" customHeight="1">
      <c r="A67" s="7">
        <v>61</v>
      </c>
      <c r="B67" s="18" t="s">
        <v>48</v>
      </c>
      <c r="C67" s="6">
        <v>11</v>
      </c>
      <c r="D67" s="2">
        <v>4980209000</v>
      </c>
      <c r="E67" s="6">
        <v>1957</v>
      </c>
      <c r="F67" s="6">
        <v>27</v>
      </c>
      <c r="G67" s="41">
        <v>0</v>
      </c>
      <c r="H67" s="37">
        <f t="shared" si="0"/>
        <v>27</v>
      </c>
      <c r="I67" s="42">
        <v>1206.6400000000001</v>
      </c>
      <c r="J67" s="43">
        <v>0</v>
      </c>
      <c r="K67" s="44">
        <v>1206.6400000000001</v>
      </c>
      <c r="L67" s="32">
        <f>SUM(K67*J2)</f>
        <v>229.26160000000002</v>
      </c>
      <c r="M67" s="29">
        <v>0.23</v>
      </c>
      <c r="N67" s="33">
        <f t="shared" si="1"/>
        <v>281.99176800000004</v>
      </c>
      <c r="O67" s="27"/>
      <c r="P67" s="27"/>
    </row>
    <row r="68" spans="1:16">
      <c r="A68" s="11">
        <v>62</v>
      </c>
      <c r="B68" s="18" t="s">
        <v>49</v>
      </c>
      <c r="C68" s="6">
        <v>1</v>
      </c>
      <c r="D68" s="2">
        <v>4980209098</v>
      </c>
      <c r="E68" s="6">
        <v>1953</v>
      </c>
      <c r="F68" s="6">
        <v>18</v>
      </c>
      <c r="G68" s="41">
        <v>0</v>
      </c>
      <c r="H68" s="37">
        <f t="shared" si="0"/>
        <v>18</v>
      </c>
      <c r="I68" s="42">
        <v>861.55</v>
      </c>
      <c r="J68" s="43">
        <v>0</v>
      </c>
      <c r="K68" s="44">
        <v>861.55</v>
      </c>
      <c r="L68" s="32">
        <f>SUM(K68*J2)</f>
        <v>163.69450000000001</v>
      </c>
      <c r="M68" s="29">
        <v>0.23</v>
      </c>
      <c r="N68" s="33">
        <f t="shared" si="1"/>
        <v>201.344235</v>
      </c>
      <c r="O68" s="27"/>
      <c r="P68" s="27"/>
    </row>
    <row r="69" spans="1:16">
      <c r="A69" s="7">
        <v>63</v>
      </c>
      <c r="B69" s="18" t="s">
        <v>49</v>
      </c>
      <c r="C69" s="6">
        <v>2</v>
      </c>
      <c r="D69" s="2">
        <v>4980208992</v>
      </c>
      <c r="E69" s="6">
        <v>1956</v>
      </c>
      <c r="F69" s="6">
        <v>18</v>
      </c>
      <c r="G69" s="41">
        <v>0</v>
      </c>
      <c r="H69" s="37">
        <f t="shared" si="0"/>
        <v>18</v>
      </c>
      <c r="I69" s="42">
        <v>823.28</v>
      </c>
      <c r="J69" s="43">
        <v>0</v>
      </c>
      <c r="K69" s="44">
        <v>823.28</v>
      </c>
      <c r="L69" s="32">
        <f>SUM(K69*J2)</f>
        <v>156.42320000000001</v>
      </c>
      <c r="M69" s="29">
        <v>0.23</v>
      </c>
      <c r="N69" s="33">
        <f t="shared" si="1"/>
        <v>192.40053600000002</v>
      </c>
      <c r="O69" s="27"/>
      <c r="P69" s="27"/>
    </row>
    <row r="70" spans="1:16">
      <c r="A70" s="11">
        <v>64</v>
      </c>
      <c r="B70" s="18" t="s">
        <v>49</v>
      </c>
      <c r="C70" s="6">
        <v>4</v>
      </c>
      <c r="D70" s="2">
        <v>4980208957</v>
      </c>
      <c r="E70" s="6">
        <v>1954</v>
      </c>
      <c r="F70" s="6">
        <v>34</v>
      </c>
      <c r="G70" s="41">
        <v>0</v>
      </c>
      <c r="H70" s="37">
        <f t="shared" si="0"/>
        <v>34</v>
      </c>
      <c r="I70" s="42">
        <v>1589.38</v>
      </c>
      <c r="J70" s="43">
        <v>0</v>
      </c>
      <c r="K70" s="44">
        <v>1589.38</v>
      </c>
      <c r="L70" s="32">
        <f>SUM(K70*J2)</f>
        <v>301.98220000000003</v>
      </c>
      <c r="M70" s="29">
        <v>0.23</v>
      </c>
      <c r="N70" s="33">
        <f t="shared" si="1"/>
        <v>371.43810600000006</v>
      </c>
      <c r="O70" s="27"/>
      <c r="P70" s="27"/>
    </row>
    <row r="71" spans="1:16">
      <c r="A71" s="7">
        <v>65</v>
      </c>
      <c r="B71" s="18" t="s">
        <v>49</v>
      </c>
      <c r="C71" s="6">
        <v>5</v>
      </c>
      <c r="D71" s="2">
        <v>4980209543</v>
      </c>
      <c r="E71" s="6">
        <v>1954</v>
      </c>
      <c r="F71" s="6">
        <v>27</v>
      </c>
      <c r="G71" s="41">
        <v>0</v>
      </c>
      <c r="H71" s="37">
        <f t="shared" si="0"/>
        <v>27</v>
      </c>
      <c r="I71" s="42">
        <v>1291.32</v>
      </c>
      <c r="J71" s="43">
        <v>0</v>
      </c>
      <c r="K71" s="44">
        <v>1291.32</v>
      </c>
      <c r="L71" s="32">
        <f>SUM(K71*J2)</f>
        <v>245.35079999999999</v>
      </c>
      <c r="M71" s="29">
        <v>0.23</v>
      </c>
      <c r="N71" s="33">
        <f t="shared" si="1"/>
        <v>301.78148399999998</v>
      </c>
      <c r="O71" s="27"/>
      <c r="P71" s="27"/>
    </row>
    <row r="72" spans="1:16">
      <c r="A72" s="11">
        <v>66</v>
      </c>
      <c r="B72" s="18" t="s">
        <v>49</v>
      </c>
      <c r="C72" s="6">
        <v>6</v>
      </c>
      <c r="D72" s="2">
        <v>4980208963</v>
      </c>
      <c r="E72" s="6">
        <v>1954</v>
      </c>
      <c r="F72" s="6">
        <v>34</v>
      </c>
      <c r="G72" s="41">
        <v>0</v>
      </c>
      <c r="H72" s="37">
        <f t="shared" ref="H72:H122" si="2">SUM(F72+G72)</f>
        <v>34</v>
      </c>
      <c r="I72" s="42">
        <v>1562.18</v>
      </c>
      <c r="J72" s="43">
        <v>0</v>
      </c>
      <c r="K72" s="44">
        <v>1562.18</v>
      </c>
      <c r="L72" s="32">
        <f>SUM(K72*J2)</f>
        <v>296.81420000000003</v>
      </c>
      <c r="M72" s="29">
        <v>0.23</v>
      </c>
      <c r="N72" s="33">
        <f t="shared" si="1"/>
        <v>365.08146600000003</v>
      </c>
      <c r="O72" s="27"/>
      <c r="P72" s="27"/>
    </row>
    <row r="73" spans="1:16">
      <c r="A73" s="7">
        <v>67</v>
      </c>
      <c r="B73" s="18" t="s">
        <v>49</v>
      </c>
      <c r="C73" s="6">
        <v>7</v>
      </c>
      <c r="D73" s="2">
        <v>4980209069</v>
      </c>
      <c r="E73" s="6">
        <v>1955</v>
      </c>
      <c r="F73" s="6">
        <v>22</v>
      </c>
      <c r="G73" s="41">
        <v>0</v>
      </c>
      <c r="H73" s="37">
        <f t="shared" si="2"/>
        <v>22</v>
      </c>
      <c r="I73" s="42">
        <v>1001.14</v>
      </c>
      <c r="J73" s="43">
        <v>0</v>
      </c>
      <c r="K73" s="44">
        <v>1001.14</v>
      </c>
      <c r="L73" s="32">
        <f>SUM(K73*J2)</f>
        <v>190.2166</v>
      </c>
      <c r="M73" s="29">
        <v>0.23</v>
      </c>
      <c r="N73" s="33">
        <f t="shared" ref="N73:N122" si="3">SUM(L73*1.23)</f>
        <v>233.966418</v>
      </c>
      <c r="O73" s="27"/>
      <c r="P73" s="27"/>
    </row>
    <row r="74" spans="1:16">
      <c r="A74" s="11">
        <v>68</v>
      </c>
      <c r="B74" s="18" t="s">
        <v>49</v>
      </c>
      <c r="C74" s="6">
        <v>8</v>
      </c>
      <c r="D74" s="2">
        <v>4980209052</v>
      </c>
      <c r="E74" s="6">
        <v>1954</v>
      </c>
      <c r="F74" s="6">
        <v>27</v>
      </c>
      <c r="G74" s="41">
        <v>0</v>
      </c>
      <c r="H74" s="37">
        <f t="shared" si="2"/>
        <v>27</v>
      </c>
      <c r="I74" s="42">
        <v>1277.48</v>
      </c>
      <c r="J74" s="43">
        <v>0</v>
      </c>
      <c r="K74" s="44">
        <v>1277.48</v>
      </c>
      <c r="L74" s="32">
        <f>SUM(K74*J2)</f>
        <v>242.72120000000001</v>
      </c>
      <c r="M74" s="29">
        <v>0.23</v>
      </c>
      <c r="N74" s="33">
        <f t="shared" si="3"/>
        <v>298.547076</v>
      </c>
      <c r="O74" s="27"/>
      <c r="P74" s="27"/>
    </row>
    <row r="75" spans="1:16">
      <c r="A75" s="7">
        <v>69</v>
      </c>
      <c r="B75" s="18" t="s">
        <v>49</v>
      </c>
      <c r="C75" s="6">
        <v>9</v>
      </c>
      <c r="D75" s="2">
        <v>4980208472</v>
      </c>
      <c r="E75" s="6">
        <v>1955</v>
      </c>
      <c r="F75" s="6">
        <v>33</v>
      </c>
      <c r="G75" s="41">
        <v>0</v>
      </c>
      <c r="H75" s="37">
        <f t="shared" si="2"/>
        <v>33</v>
      </c>
      <c r="I75" s="42">
        <v>1387</v>
      </c>
      <c r="J75" s="43">
        <v>0</v>
      </c>
      <c r="K75" s="44">
        <v>1387</v>
      </c>
      <c r="L75" s="32">
        <f>SUM(K75*J2)</f>
        <v>263.53000000000003</v>
      </c>
      <c r="M75" s="29">
        <v>0.23</v>
      </c>
      <c r="N75" s="33">
        <f t="shared" si="3"/>
        <v>324.14190000000002</v>
      </c>
      <c r="O75" s="27"/>
      <c r="P75" s="27"/>
    </row>
    <row r="76" spans="1:16">
      <c r="A76" s="11">
        <v>70</v>
      </c>
      <c r="B76" s="18" t="s">
        <v>49</v>
      </c>
      <c r="C76" s="6">
        <v>10</v>
      </c>
      <c r="D76" s="2">
        <v>4980208443</v>
      </c>
      <c r="E76" s="6">
        <v>1957</v>
      </c>
      <c r="F76" s="6">
        <v>22</v>
      </c>
      <c r="G76" s="41">
        <v>0</v>
      </c>
      <c r="H76" s="37">
        <f t="shared" si="2"/>
        <v>22</v>
      </c>
      <c r="I76" s="42">
        <v>1003.27</v>
      </c>
      <c r="J76" s="43">
        <v>0</v>
      </c>
      <c r="K76" s="44">
        <v>1003.27</v>
      </c>
      <c r="L76" s="32">
        <f>SUM(K76*J2)</f>
        <v>190.62129999999999</v>
      </c>
      <c r="M76" s="29">
        <v>0.23</v>
      </c>
      <c r="N76" s="33">
        <f t="shared" si="3"/>
        <v>234.46419899999998</v>
      </c>
      <c r="O76" s="27"/>
      <c r="P76" s="27"/>
    </row>
    <row r="77" spans="1:16">
      <c r="A77" s="7">
        <v>71</v>
      </c>
      <c r="B77" s="18" t="s">
        <v>49</v>
      </c>
      <c r="C77" s="6">
        <v>11</v>
      </c>
      <c r="D77" s="2">
        <v>4980208437</v>
      </c>
      <c r="E77" s="6">
        <v>1956</v>
      </c>
      <c r="F77" s="6">
        <v>33</v>
      </c>
      <c r="G77" s="41">
        <v>0</v>
      </c>
      <c r="H77" s="37">
        <f t="shared" si="2"/>
        <v>33</v>
      </c>
      <c r="I77" s="45">
        <v>1393.51</v>
      </c>
      <c r="J77" s="43">
        <v>0</v>
      </c>
      <c r="K77" s="44">
        <v>1393.51</v>
      </c>
      <c r="L77" s="32">
        <f>SUM(K77*J2)</f>
        <v>264.76690000000002</v>
      </c>
      <c r="M77" s="29">
        <v>0.23</v>
      </c>
      <c r="N77" s="33">
        <f t="shared" si="3"/>
        <v>325.66328700000003</v>
      </c>
      <c r="O77" s="27"/>
      <c r="P77" s="27"/>
    </row>
    <row r="78" spans="1:16">
      <c r="A78" s="11">
        <v>72</v>
      </c>
      <c r="B78" s="18" t="s">
        <v>49</v>
      </c>
      <c r="C78" s="6">
        <v>12</v>
      </c>
      <c r="D78" s="2">
        <v>4980209454</v>
      </c>
      <c r="E78" s="6">
        <v>1955</v>
      </c>
      <c r="F78" s="6">
        <v>33</v>
      </c>
      <c r="G78" s="41">
        <v>0</v>
      </c>
      <c r="H78" s="37">
        <f t="shared" si="2"/>
        <v>33</v>
      </c>
      <c r="I78" s="45">
        <v>1403</v>
      </c>
      <c r="J78" s="43">
        <v>0</v>
      </c>
      <c r="K78" s="44">
        <v>1403</v>
      </c>
      <c r="L78" s="32">
        <f>SUM(K78*J2)</f>
        <v>266.57</v>
      </c>
      <c r="M78" s="29">
        <v>0.23</v>
      </c>
      <c r="N78" s="33">
        <f t="shared" si="3"/>
        <v>327.8811</v>
      </c>
      <c r="O78" s="27"/>
      <c r="P78" s="27"/>
    </row>
    <row r="79" spans="1:16">
      <c r="A79" s="7">
        <v>73</v>
      </c>
      <c r="B79" s="18" t="s">
        <v>49</v>
      </c>
      <c r="C79" s="6">
        <v>13</v>
      </c>
      <c r="D79" s="2">
        <v>4980208940</v>
      </c>
      <c r="E79" s="6">
        <v>1958</v>
      </c>
      <c r="F79" s="34">
        <v>23</v>
      </c>
      <c r="G79" s="41">
        <v>5</v>
      </c>
      <c r="H79" s="37">
        <f t="shared" si="2"/>
        <v>28</v>
      </c>
      <c r="I79" s="46">
        <v>1014.91</v>
      </c>
      <c r="J79" s="35">
        <v>544.1</v>
      </c>
      <c r="K79" s="47">
        <v>1559.01</v>
      </c>
      <c r="L79" s="32">
        <f>SUM(K79*J2)</f>
        <v>296.21190000000001</v>
      </c>
      <c r="M79" s="29">
        <v>0.23</v>
      </c>
      <c r="N79" s="33">
        <f t="shared" si="3"/>
        <v>364.34063700000002</v>
      </c>
      <c r="O79" s="27"/>
      <c r="P79" s="27"/>
    </row>
    <row r="80" spans="1:16">
      <c r="A80" s="11">
        <v>74</v>
      </c>
      <c r="B80" s="18" t="s">
        <v>49</v>
      </c>
      <c r="C80" s="6">
        <v>14</v>
      </c>
      <c r="D80" s="2">
        <v>4980208934</v>
      </c>
      <c r="E80" s="6">
        <v>1956</v>
      </c>
      <c r="F80" s="6">
        <v>33</v>
      </c>
      <c r="G80" s="41">
        <v>0</v>
      </c>
      <c r="H80" s="37">
        <f t="shared" si="2"/>
        <v>33</v>
      </c>
      <c r="I80" s="45">
        <v>1394.02</v>
      </c>
      <c r="J80" s="36">
        <v>0</v>
      </c>
      <c r="K80" s="44">
        <v>1394.02</v>
      </c>
      <c r="L80" s="32">
        <f>SUM(K80*J2)</f>
        <v>264.86380000000003</v>
      </c>
      <c r="M80" s="29">
        <v>0.23</v>
      </c>
      <c r="N80" s="33">
        <f t="shared" si="3"/>
        <v>325.78247400000004</v>
      </c>
      <c r="O80" s="27"/>
      <c r="P80" s="27"/>
    </row>
    <row r="81" spans="1:16">
      <c r="A81" s="7">
        <v>75</v>
      </c>
      <c r="B81" s="18" t="s">
        <v>49</v>
      </c>
      <c r="C81" s="6">
        <v>16</v>
      </c>
      <c r="D81" s="2">
        <v>4980208928</v>
      </c>
      <c r="E81" s="6">
        <v>1957</v>
      </c>
      <c r="F81" s="6">
        <v>26</v>
      </c>
      <c r="G81" s="41">
        <v>0</v>
      </c>
      <c r="H81" s="37">
        <f t="shared" si="2"/>
        <v>26</v>
      </c>
      <c r="I81" s="45">
        <v>1137.56</v>
      </c>
      <c r="J81" s="36">
        <v>0</v>
      </c>
      <c r="K81" s="44">
        <v>1137.56</v>
      </c>
      <c r="L81" s="32">
        <f>SUM(K81*J2)</f>
        <v>216.13639999999998</v>
      </c>
      <c r="M81" s="29">
        <v>0.23</v>
      </c>
      <c r="N81" s="33">
        <f t="shared" si="3"/>
        <v>265.84777199999996</v>
      </c>
      <c r="O81" s="27"/>
      <c r="P81" s="27"/>
    </row>
    <row r="82" spans="1:16">
      <c r="A82" s="11">
        <v>76</v>
      </c>
      <c r="B82" s="18" t="s">
        <v>49</v>
      </c>
      <c r="C82" s="6">
        <v>20</v>
      </c>
      <c r="D82" s="2">
        <v>4980208911</v>
      </c>
      <c r="E82" s="6">
        <v>1957</v>
      </c>
      <c r="F82" s="6">
        <v>25</v>
      </c>
      <c r="G82" s="41">
        <v>0</v>
      </c>
      <c r="H82" s="37">
        <f t="shared" si="2"/>
        <v>25</v>
      </c>
      <c r="I82" s="42">
        <v>1285.4100000000001</v>
      </c>
      <c r="J82" s="36">
        <v>0</v>
      </c>
      <c r="K82" s="44">
        <v>1285.4100000000001</v>
      </c>
      <c r="L82" s="32">
        <f>SUM(K82*J2)</f>
        <v>244.22790000000001</v>
      </c>
      <c r="M82" s="29">
        <v>0.23</v>
      </c>
      <c r="N82" s="33">
        <f t="shared" si="3"/>
        <v>300.40031700000003</v>
      </c>
      <c r="O82" s="27"/>
      <c r="P82" s="27"/>
    </row>
    <row r="83" spans="1:16">
      <c r="A83" s="7">
        <v>77</v>
      </c>
      <c r="B83" s="18" t="s">
        <v>50</v>
      </c>
      <c r="C83" s="6">
        <v>1</v>
      </c>
      <c r="D83" s="2">
        <v>4980208905</v>
      </c>
      <c r="E83" s="6">
        <v>1953</v>
      </c>
      <c r="F83" s="6">
        <v>36</v>
      </c>
      <c r="G83" s="41">
        <v>0</v>
      </c>
      <c r="H83" s="37">
        <f t="shared" si="2"/>
        <v>36</v>
      </c>
      <c r="I83" s="42">
        <v>1712.05</v>
      </c>
      <c r="J83" s="36">
        <v>0</v>
      </c>
      <c r="K83" s="44">
        <v>1712.05</v>
      </c>
      <c r="L83" s="32">
        <f>SUM(K83*J2)</f>
        <v>325.28949999999998</v>
      </c>
      <c r="M83" s="29">
        <v>0.23</v>
      </c>
      <c r="N83" s="33">
        <f t="shared" si="3"/>
        <v>400.10608499999995</v>
      </c>
      <c r="O83" s="27"/>
      <c r="P83" s="27"/>
    </row>
    <row r="84" spans="1:16" ht="15.75" customHeight="1">
      <c r="A84" s="11">
        <v>78</v>
      </c>
      <c r="B84" s="18" t="s">
        <v>51</v>
      </c>
      <c r="C84" s="6">
        <v>1</v>
      </c>
      <c r="D84" s="2">
        <v>4980208874</v>
      </c>
      <c r="E84" s="6">
        <v>1957</v>
      </c>
      <c r="F84" s="6">
        <v>39</v>
      </c>
      <c r="G84" s="41">
        <v>9</v>
      </c>
      <c r="H84" s="37">
        <f t="shared" si="2"/>
        <v>48</v>
      </c>
      <c r="I84" s="46">
        <v>1394.14</v>
      </c>
      <c r="J84" s="35">
        <v>461.32</v>
      </c>
      <c r="K84" s="47">
        <v>1855.46</v>
      </c>
      <c r="L84" s="32">
        <f>SUM(K84*J2)</f>
        <v>352.53739999999999</v>
      </c>
      <c r="M84" s="29">
        <v>0.23</v>
      </c>
      <c r="N84" s="33">
        <f t="shared" si="3"/>
        <v>433.62100199999998</v>
      </c>
      <c r="O84" s="27"/>
      <c r="P84" s="27"/>
    </row>
    <row r="85" spans="1:16" ht="15.75" customHeight="1">
      <c r="A85" s="7">
        <v>79</v>
      </c>
      <c r="B85" s="18" t="s">
        <v>51</v>
      </c>
      <c r="C85" s="6">
        <v>3</v>
      </c>
      <c r="D85" s="2">
        <v>4980208868</v>
      </c>
      <c r="E85" s="6">
        <v>1956</v>
      </c>
      <c r="F85" s="6">
        <v>32</v>
      </c>
      <c r="G85" s="41">
        <v>0</v>
      </c>
      <c r="H85" s="37">
        <f t="shared" si="2"/>
        <v>32</v>
      </c>
      <c r="I85" s="42">
        <v>1629.1</v>
      </c>
      <c r="J85" s="43">
        <v>0</v>
      </c>
      <c r="K85" s="44">
        <v>1629.1</v>
      </c>
      <c r="L85" s="32">
        <f>SUM(K85*J2)</f>
        <v>309.529</v>
      </c>
      <c r="M85" s="29">
        <v>0.23</v>
      </c>
      <c r="N85" s="33">
        <f t="shared" si="3"/>
        <v>380.72066999999998</v>
      </c>
      <c r="O85" s="27"/>
      <c r="P85" s="27"/>
    </row>
    <row r="86" spans="1:16" ht="15.75" customHeight="1">
      <c r="A86" s="11">
        <v>80</v>
      </c>
      <c r="B86" s="18" t="s">
        <v>51</v>
      </c>
      <c r="C86" s="6">
        <v>4</v>
      </c>
      <c r="D86" s="2">
        <v>4980209514</v>
      </c>
      <c r="E86" s="6">
        <v>1955</v>
      </c>
      <c r="F86" s="6">
        <v>33</v>
      </c>
      <c r="G86" s="41">
        <v>0</v>
      </c>
      <c r="H86" s="37">
        <f t="shared" si="2"/>
        <v>33</v>
      </c>
      <c r="I86" s="42">
        <v>1408.86</v>
      </c>
      <c r="J86" s="43">
        <v>0</v>
      </c>
      <c r="K86" s="44">
        <v>1408.86</v>
      </c>
      <c r="L86" s="32">
        <f>SUM(K86*J2)</f>
        <v>267.68340000000001</v>
      </c>
      <c r="M86" s="29">
        <v>0.23</v>
      </c>
      <c r="N86" s="33">
        <f t="shared" si="3"/>
        <v>329.25058200000001</v>
      </c>
      <c r="O86" s="27"/>
      <c r="P86" s="27"/>
    </row>
    <row r="87" spans="1:16" ht="15.75" customHeight="1">
      <c r="A87" s="7">
        <v>81</v>
      </c>
      <c r="B87" s="18" t="s">
        <v>51</v>
      </c>
      <c r="C87" s="6">
        <v>6</v>
      </c>
      <c r="D87" s="2">
        <v>4980209402</v>
      </c>
      <c r="E87" s="6">
        <v>1956</v>
      </c>
      <c r="F87" s="6">
        <v>33</v>
      </c>
      <c r="G87" s="41">
        <v>0</v>
      </c>
      <c r="H87" s="37">
        <f t="shared" si="2"/>
        <v>33</v>
      </c>
      <c r="I87" s="42">
        <v>1390.41</v>
      </c>
      <c r="J87" s="43">
        <v>0</v>
      </c>
      <c r="K87" s="44">
        <v>1390.41</v>
      </c>
      <c r="L87" s="32">
        <f>SUM(K87*J2)</f>
        <v>264.17790000000002</v>
      </c>
      <c r="M87" s="29">
        <v>0.23</v>
      </c>
      <c r="N87" s="33">
        <f t="shared" si="3"/>
        <v>324.93881700000003</v>
      </c>
      <c r="O87" s="27"/>
      <c r="P87" s="27"/>
    </row>
    <row r="88" spans="1:16" ht="15.75" customHeight="1">
      <c r="A88" s="11">
        <v>82</v>
      </c>
      <c r="B88" s="18" t="s">
        <v>14</v>
      </c>
      <c r="C88" s="6">
        <v>59</v>
      </c>
      <c r="D88" s="2">
        <v>4980209425</v>
      </c>
      <c r="E88" s="6">
        <v>1954</v>
      </c>
      <c r="F88" s="6">
        <v>18</v>
      </c>
      <c r="G88" s="41">
        <v>5</v>
      </c>
      <c r="H88" s="37">
        <f t="shared" si="2"/>
        <v>23</v>
      </c>
      <c r="I88" s="46">
        <v>904.52</v>
      </c>
      <c r="J88" s="35">
        <v>434.78</v>
      </c>
      <c r="K88" s="47">
        <v>1339.3</v>
      </c>
      <c r="L88" s="32">
        <f>SUM(K88*J2)</f>
        <v>254.46699999999998</v>
      </c>
      <c r="M88" s="29">
        <v>0.23</v>
      </c>
      <c r="N88" s="33">
        <f t="shared" si="3"/>
        <v>312.99440999999996</v>
      </c>
      <c r="O88" s="27"/>
      <c r="P88" s="27"/>
    </row>
    <row r="89" spans="1:16" ht="15.75" customHeight="1">
      <c r="A89" s="7">
        <v>83</v>
      </c>
      <c r="B89" s="18" t="s">
        <v>14</v>
      </c>
      <c r="C89" s="6">
        <v>61</v>
      </c>
      <c r="D89" s="2">
        <v>4980209419</v>
      </c>
      <c r="E89" s="6">
        <v>1953</v>
      </c>
      <c r="F89" s="6">
        <v>26</v>
      </c>
      <c r="G89" s="41">
        <v>4</v>
      </c>
      <c r="H89" s="37">
        <f t="shared" si="2"/>
        <v>30</v>
      </c>
      <c r="I89" s="45">
        <v>1295.82</v>
      </c>
      <c r="J89" s="36">
        <v>418.71</v>
      </c>
      <c r="K89" s="44">
        <v>1714.53</v>
      </c>
      <c r="L89" s="32">
        <f>SUM(K89*J2)</f>
        <v>325.76069999999999</v>
      </c>
      <c r="M89" s="29">
        <v>0.23</v>
      </c>
      <c r="N89" s="33">
        <f t="shared" si="3"/>
        <v>400.68566099999998</v>
      </c>
      <c r="O89" s="27"/>
      <c r="P89" s="27"/>
    </row>
    <row r="90" spans="1:16" ht="15.75" customHeight="1">
      <c r="A90" s="11">
        <v>84</v>
      </c>
      <c r="B90" s="18" t="s">
        <v>52</v>
      </c>
      <c r="C90" s="6">
        <v>1</v>
      </c>
      <c r="D90" s="2">
        <v>4980209603</v>
      </c>
      <c r="E90" s="6">
        <v>1956</v>
      </c>
      <c r="F90" s="6">
        <v>26</v>
      </c>
      <c r="G90" s="41">
        <v>0</v>
      </c>
      <c r="H90" s="37">
        <f t="shared" si="2"/>
        <v>26</v>
      </c>
      <c r="I90" s="42">
        <v>1129.55</v>
      </c>
      <c r="J90" s="43">
        <v>0</v>
      </c>
      <c r="K90" s="44">
        <v>1129.55</v>
      </c>
      <c r="L90" s="32">
        <f>SUM(K90*J2)</f>
        <v>214.61449999999999</v>
      </c>
      <c r="M90" s="29">
        <v>0.23</v>
      </c>
      <c r="N90" s="33">
        <f t="shared" si="3"/>
        <v>263.97583499999996</v>
      </c>
      <c r="O90" s="27"/>
      <c r="P90" s="27"/>
    </row>
    <row r="91" spans="1:16" ht="15.75" customHeight="1">
      <c r="A91" s="7">
        <v>85</v>
      </c>
      <c r="B91" s="18" t="s">
        <v>52</v>
      </c>
      <c r="C91" s="6">
        <v>2</v>
      </c>
      <c r="D91" s="2">
        <v>4980209589</v>
      </c>
      <c r="E91" s="6">
        <v>1957</v>
      </c>
      <c r="F91" s="6">
        <v>46</v>
      </c>
      <c r="G91" s="41">
        <v>1</v>
      </c>
      <c r="H91" s="37">
        <f t="shared" si="2"/>
        <v>47</v>
      </c>
      <c r="I91" s="45">
        <v>1631.2</v>
      </c>
      <c r="J91" s="36">
        <v>194</v>
      </c>
      <c r="K91" s="44">
        <v>1825.2</v>
      </c>
      <c r="L91" s="32">
        <f>SUM(K91*J2)</f>
        <v>346.78800000000001</v>
      </c>
      <c r="M91" s="29">
        <v>0.23</v>
      </c>
      <c r="N91" s="33">
        <f t="shared" si="3"/>
        <v>426.54924</v>
      </c>
      <c r="O91" s="27"/>
      <c r="P91" s="27"/>
    </row>
    <row r="92" spans="1:16" ht="15.75" customHeight="1">
      <c r="A92" s="11">
        <v>86</v>
      </c>
      <c r="B92" s="18" t="s">
        <v>52</v>
      </c>
      <c r="C92" s="6">
        <v>3</v>
      </c>
      <c r="D92" s="2">
        <v>4980209595</v>
      </c>
      <c r="E92" s="6">
        <v>1956</v>
      </c>
      <c r="F92" s="6">
        <v>26</v>
      </c>
      <c r="G92" s="41">
        <v>0</v>
      </c>
      <c r="H92" s="37">
        <f t="shared" si="2"/>
        <v>26</v>
      </c>
      <c r="I92" s="42">
        <v>1134.6500000000001</v>
      </c>
      <c r="J92" s="43">
        <v>0</v>
      </c>
      <c r="K92" s="44">
        <v>1134.6500000000001</v>
      </c>
      <c r="L92" s="32">
        <f>SUM(K92*J2)</f>
        <v>215.58350000000002</v>
      </c>
      <c r="M92" s="29">
        <v>0.23</v>
      </c>
      <c r="N92" s="33">
        <f t="shared" si="3"/>
        <v>265.16770500000001</v>
      </c>
      <c r="O92" s="27"/>
      <c r="P92" s="27"/>
    </row>
    <row r="93" spans="1:16" ht="15.75" customHeight="1">
      <c r="A93" s="7">
        <v>87</v>
      </c>
      <c r="B93" s="18" t="s">
        <v>52</v>
      </c>
      <c r="C93" s="6">
        <v>4</v>
      </c>
      <c r="D93" s="2">
        <v>4980209460</v>
      </c>
      <c r="E93" s="6">
        <v>1956</v>
      </c>
      <c r="F93" s="6">
        <v>32</v>
      </c>
      <c r="G93" s="41">
        <v>0</v>
      </c>
      <c r="H93" s="37">
        <f t="shared" si="2"/>
        <v>32</v>
      </c>
      <c r="I93" s="42">
        <v>1651.68</v>
      </c>
      <c r="J93" s="43">
        <v>0</v>
      </c>
      <c r="K93" s="44">
        <v>1651.68</v>
      </c>
      <c r="L93" s="32">
        <f>SUM(K93*J2)</f>
        <v>313.81920000000002</v>
      </c>
      <c r="M93" s="29">
        <v>0.23</v>
      </c>
      <c r="N93" s="33">
        <f t="shared" si="3"/>
        <v>385.99761600000005</v>
      </c>
      <c r="O93" s="27"/>
      <c r="P93" s="27"/>
    </row>
    <row r="94" spans="1:16">
      <c r="A94" s="11">
        <v>88</v>
      </c>
      <c r="B94" s="18" t="s">
        <v>53</v>
      </c>
      <c r="C94" s="6">
        <v>1</v>
      </c>
      <c r="D94" s="2">
        <v>4980209885</v>
      </c>
      <c r="E94" s="6">
        <v>1954</v>
      </c>
      <c r="F94" s="6">
        <v>18</v>
      </c>
      <c r="G94" s="41">
        <v>0</v>
      </c>
      <c r="H94" s="37">
        <f t="shared" si="2"/>
        <v>18</v>
      </c>
      <c r="I94" s="42">
        <v>859.31</v>
      </c>
      <c r="J94" s="43">
        <v>0</v>
      </c>
      <c r="K94" s="44">
        <v>859.31</v>
      </c>
      <c r="L94" s="32">
        <f>SUM(K94*J2)</f>
        <v>163.2689</v>
      </c>
      <c r="M94" s="29">
        <v>0.23</v>
      </c>
      <c r="N94" s="33">
        <f t="shared" si="3"/>
        <v>200.82074700000001</v>
      </c>
      <c r="O94" s="27"/>
      <c r="P94" s="27"/>
    </row>
    <row r="95" spans="1:16">
      <c r="A95" s="7">
        <v>89</v>
      </c>
      <c r="B95" s="18" t="s">
        <v>53</v>
      </c>
      <c r="C95" s="6">
        <v>3</v>
      </c>
      <c r="D95" s="2">
        <v>4980209951</v>
      </c>
      <c r="E95" s="6">
        <v>1954</v>
      </c>
      <c r="F95" s="6">
        <v>18</v>
      </c>
      <c r="G95" s="41">
        <v>0</v>
      </c>
      <c r="H95" s="37">
        <f t="shared" si="2"/>
        <v>18</v>
      </c>
      <c r="I95" s="42">
        <v>864.22</v>
      </c>
      <c r="J95" s="43">
        <v>0</v>
      </c>
      <c r="K95" s="44">
        <v>864.22</v>
      </c>
      <c r="L95" s="32">
        <f>SUM(K95*J2)</f>
        <v>164.20180000000002</v>
      </c>
      <c r="M95" s="29">
        <v>0.23</v>
      </c>
      <c r="N95" s="33">
        <f t="shared" si="3"/>
        <v>201.96821400000002</v>
      </c>
      <c r="O95" s="27"/>
      <c r="P95" s="27"/>
    </row>
    <row r="96" spans="1:16">
      <c r="A96" s="11">
        <v>90</v>
      </c>
      <c r="B96" s="18" t="s">
        <v>53</v>
      </c>
      <c r="C96" s="6">
        <v>5</v>
      </c>
      <c r="D96" s="2">
        <v>4980209891</v>
      </c>
      <c r="E96" s="6">
        <v>1955</v>
      </c>
      <c r="F96" s="6">
        <v>27</v>
      </c>
      <c r="G96" s="41">
        <v>0</v>
      </c>
      <c r="H96" s="37">
        <f t="shared" si="2"/>
        <v>27</v>
      </c>
      <c r="I96" s="42">
        <v>1272.95</v>
      </c>
      <c r="J96" s="43">
        <v>0</v>
      </c>
      <c r="K96" s="44">
        <v>1272.95</v>
      </c>
      <c r="L96" s="32">
        <f>SUM(K96*J2)</f>
        <v>241.8605</v>
      </c>
      <c r="M96" s="29">
        <v>0.23</v>
      </c>
      <c r="N96" s="33">
        <f t="shared" si="3"/>
        <v>297.48841499999997</v>
      </c>
      <c r="O96" s="27"/>
      <c r="P96" s="27"/>
    </row>
    <row r="97" spans="1:16">
      <c r="A97" s="7">
        <v>91</v>
      </c>
      <c r="B97" s="18" t="s">
        <v>53</v>
      </c>
      <c r="C97" s="6">
        <v>7</v>
      </c>
      <c r="D97" s="2">
        <v>4980209939</v>
      </c>
      <c r="E97" s="6">
        <v>1954</v>
      </c>
      <c r="F97" s="6">
        <v>36</v>
      </c>
      <c r="G97" s="41">
        <v>0</v>
      </c>
      <c r="H97" s="37">
        <f t="shared" si="2"/>
        <v>36</v>
      </c>
      <c r="I97" s="42">
        <v>1717.26</v>
      </c>
      <c r="J97" s="43">
        <v>0</v>
      </c>
      <c r="K97" s="44">
        <v>1717.26</v>
      </c>
      <c r="L97" s="32">
        <f>SUM(K97*J2)</f>
        <v>326.27940000000001</v>
      </c>
      <c r="M97" s="29">
        <v>0.23</v>
      </c>
      <c r="N97" s="33">
        <f t="shared" si="3"/>
        <v>401.32366200000001</v>
      </c>
      <c r="O97" s="27"/>
      <c r="P97" s="27"/>
    </row>
    <row r="98" spans="1:16">
      <c r="A98" s="11">
        <v>92</v>
      </c>
      <c r="B98" s="18" t="s">
        <v>53</v>
      </c>
      <c r="C98" s="6">
        <v>11</v>
      </c>
      <c r="D98" s="2">
        <v>4980209922</v>
      </c>
      <c r="E98" s="6">
        <v>1956</v>
      </c>
      <c r="F98" s="6">
        <v>33</v>
      </c>
      <c r="G98" s="41">
        <v>0</v>
      </c>
      <c r="H98" s="37">
        <f t="shared" si="2"/>
        <v>33</v>
      </c>
      <c r="I98" s="46">
        <v>1400.37</v>
      </c>
      <c r="J98" s="48">
        <v>0</v>
      </c>
      <c r="K98" s="47">
        <v>1400.37</v>
      </c>
      <c r="L98" s="32">
        <f>SUM(K98*J2)</f>
        <v>266.07029999999997</v>
      </c>
      <c r="M98" s="29">
        <v>0.23</v>
      </c>
      <c r="N98" s="33">
        <f t="shared" si="3"/>
        <v>327.26646899999997</v>
      </c>
      <c r="O98" s="27"/>
      <c r="P98" s="27"/>
    </row>
    <row r="99" spans="1:16">
      <c r="A99" s="7">
        <v>93</v>
      </c>
      <c r="B99" s="18" t="s">
        <v>18</v>
      </c>
      <c r="C99" s="6">
        <v>13</v>
      </c>
      <c r="D99" s="2">
        <v>4980209945</v>
      </c>
      <c r="E99" s="6">
        <v>1956</v>
      </c>
      <c r="F99" s="6">
        <v>33</v>
      </c>
      <c r="G99" s="49">
        <v>0</v>
      </c>
      <c r="H99" s="50">
        <f t="shared" si="2"/>
        <v>33</v>
      </c>
      <c r="I99" s="46">
        <v>1384.09</v>
      </c>
      <c r="J99" s="48">
        <v>0</v>
      </c>
      <c r="K99" s="47">
        <v>1384.09</v>
      </c>
      <c r="L99" s="32">
        <f>SUM(K99*J2)</f>
        <v>262.97710000000001</v>
      </c>
      <c r="M99" s="29">
        <v>0.23</v>
      </c>
      <c r="N99" s="33">
        <f t="shared" si="3"/>
        <v>323.46183300000001</v>
      </c>
      <c r="O99" s="27"/>
      <c r="P99" s="27"/>
    </row>
    <row r="100" spans="1:16">
      <c r="A100" s="11">
        <v>94</v>
      </c>
      <c r="B100" s="18" t="s">
        <v>53</v>
      </c>
      <c r="C100" s="6">
        <v>15</v>
      </c>
      <c r="D100" s="2">
        <v>4980209916</v>
      </c>
      <c r="E100" s="6">
        <v>1957</v>
      </c>
      <c r="F100" s="6">
        <v>26</v>
      </c>
      <c r="G100" s="41">
        <v>0</v>
      </c>
      <c r="H100" s="37">
        <f t="shared" si="2"/>
        <v>26</v>
      </c>
      <c r="I100" s="42">
        <v>1160.06</v>
      </c>
      <c r="J100" s="43">
        <v>0</v>
      </c>
      <c r="K100" s="44">
        <v>1160.06</v>
      </c>
      <c r="L100" s="32">
        <f>SUM(K100*J2)</f>
        <v>220.41139999999999</v>
      </c>
      <c r="M100" s="29">
        <v>0.23</v>
      </c>
      <c r="N100" s="33">
        <f t="shared" si="3"/>
        <v>271.106022</v>
      </c>
      <c r="O100" s="27"/>
      <c r="P100" s="27"/>
    </row>
    <row r="101" spans="1:16">
      <c r="A101" s="7">
        <v>95</v>
      </c>
      <c r="B101" s="18" t="s">
        <v>53</v>
      </c>
      <c r="C101" s="6">
        <v>16</v>
      </c>
      <c r="D101" s="2">
        <v>4980209968</v>
      </c>
      <c r="E101" s="6">
        <v>1958</v>
      </c>
      <c r="F101" s="6">
        <v>12</v>
      </c>
      <c r="G101" s="41">
        <v>0</v>
      </c>
      <c r="H101" s="37">
        <f t="shared" si="2"/>
        <v>12</v>
      </c>
      <c r="I101" s="42">
        <v>516.78</v>
      </c>
      <c r="J101" s="43">
        <v>0</v>
      </c>
      <c r="K101" s="44">
        <v>516.78</v>
      </c>
      <c r="L101" s="32">
        <f>SUM(K101*J2)</f>
        <v>98.188199999999995</v>
      </c>
      <c r="M101" s="29">
        <v>0.23</v>
      </c>
      <c r="N101" s="33">
        <f t="shared" si="3"/>
        <v>120.771486</v>
      </c>
      <c r="O101" s="27"/>
      <c r="P101" s="27"/>
    </row>
    <row r="102" spans="1:16">
      <c r="A102" s="11">
        <v>96</v>
      </c>
      <c r="B102" s="18" t="s">
        <v>53</v>
      </c>
      <c r="C102" s="6">
        <v>17</v>
      </c>
      <c r="D102" s="2">
        <v>4980209862</v>
      </c>
      <c r="E102" s="6">
        <v>1957</v>
      </c>
      <c r="F102" s="6">
        <v>27</v>
      </c>
      <c r="G102" s="41">
        <v>0</v>
      </c>
      <c r="H102" s="37">
        <f t="shared" si="2"/>
        <v>27</v>
      </c>
      <c r="I102" s="42">
        <v>1208.1199999999999</v>
      </c>
      <c r="J102" s="43">
        <v>0</v>
      </c>
      <c r="K102" s="44">
        <v>1208.1199999999999</v>
      </c>
      <c r="L102" s="32">
        <f>SUM(K102*J2)</f>
        <v>229.54279999999997</v>
      </c>
      <c r="M102" s="29">
        <v>0.23</v>
      </c>
      <c r="N102" s="33">
        <f t="shared" si="3"/>
        <v>282.33764399999995</v>
      </c>
      <c r="O102" s="27"/>
      <c r="P102" s="27"/>
    </row>
    <row r="103" spans="1:16">
      <c r="A103" s="7">
        <v>97</v>
      </c>
      <c r="B103" s="18" t="s">
        <v>53</v>
      </c>
      <c r="C103" s="6">
        <v>18</v>
      </c>
      <c r="D103" s="2">
        <v>4980209721</v>
      </c>
      <c r="E103" s="6">
        <v>1958</v>
      </c>
      <c r="F103" s="6">
        <v>12</v>
      </c>
      <c r="G103" s="41">
        <v>0</v>
      </c>
      <c r="H103" s="37">
        <f t="shared" si="2"/>
        <v>12</v>
      </c>
      <c r="I103" s="42">
        <v>519.16</v>
      </c>
      <c r="J103" s="43">
        <v>0</v>
      </c>
      <c r="K103" s="44">
        <v>519.16</v>
      </c>
      <c r="L103" s="32">
        <f>SUM(K103*J2)</f>
        <v>98.6404</v>
      </c>
      <c r="M103" s="29">
        <v>0.23</v>
      </c>
      <c r="N103" s="33">
        <f t="shared" si="3"/>
        <v>121.327692</v>
      </c>
      <c r="O103" s="27"/>
      <c r="P103" s="27"/>
    </row>
    <row r="104" spans="1:16" ht="15.75" customHeight="1">
      <c r="A104" s="11">
        <v>98</v>
      </c>
      <c r="B104" s="18" t="s">
        <v>14</v>
      </c>
      <c r="C104" s="6">
        <v>63</v>
      </c>
      <c r="D104" s="2">
        <v>4980209477</v>
      </c>
      <c r="E104" s="6">
        <v>1953</v>
      </c>
      <c r="F104" s="6">
        <v>35</v>
      </c>
      <c r="G104" s="41">
        <v>0</v>
      </c>
      <c r="H104" s="37">
        <f t="shared" si="2"/>
        <v>35</v>
      </c>
      <c r="I104" s="45">
        <v>1618.33</v>
      </c>
      <c r="J104" s="43">
        <v>0</v>
      </c>
      <c r="K104" s="44">
        <v>1618.33</v>
      </c>
      <c r="L104" s="32">
        <f>SUM(K104*J2)</f>
        <v>307.48269999999997</v>
      </c>
      <c r="M104" s="29">
        <v>0.23</v>
      </c>
      <c r="N104" s="33">
        <f t="shared" si="3"/>
        <v>378.20372099999997</v>
      </c>
      <c r="O104" s="27"/>
      <c r="P104" s="27"/>
    </row>
    <row r="105" spans="1:16">
      <c r="A105" s="7">
        <v>99</v>
      </c>
      <c r="B105" s="21" t="s">
        <v>20</v>
      </c>
      <c r="C105" s="4">
        <v>87</v>
      </c>
      <c r="D105" s="4">
        <v>4980209649</v>
      </c>
      <c r="E105" s="4">
        <v>1951</v>
      </c>
      <c r="F105" s="4">
        <v>18</v>
      </c>
      <c r="G105" s="4">
        <v>0</v>
      </c>
      <c r="H105" s="5">
        <f t="shared" si="2"/>
        <v>18</v>
      </c>
      <c r="I105" s="22">
        <v>782.13</v>
      </c>
      <c r="J105" s="15">
        <v>0</v>
      </c>
      <c r="K105" s="23">
        <v>782.13</v>
      </c>
      <c r="L105" s="32">
        <f>SUM(K105*J2)</f>
        <v>148.60470000000001</v>
      </c>
      <c r="M105" s="29">
        <v>0.23</v>
      </c>
      <c r="N105" s="33">
        <f t="shared" si="3"/>
        <v>182.783781</v>
      </c>
      <c r="O105" s="27"/>
      <c r="P105" s="27"/>
    </row>
    <row r="106" spans="1:16">
      <c r="A106" s="11">
        <v>100</v>
      </c>
      <c r="B106" s="21" t="s">
        <v>20</v>
      </c>
      <c r="C106" s="4">
        <v>91</v>
      </c>
      <c r="D106" s="4">
        <v>4980209709</v>
      </c>
      <c r="E106" s="4">
        <v>1953</v>
      </c>
      <c r="F106" s="4">
        <v>24</v>
      </c>
      <c r="G106" s="4">
        <v>0</v>
      </c>
      <c r="H106" s="5">
        <f t="shared" si="2"/>
        <v>24</v>
      </c>
      <c r="I106" s="22">
        <v>1078.75</v>
      </c>
      <c r="J106" s="15">
        <v>0</v>
      </c>
      <c r="K106" s="23">
        <v>1078.75</v>
      </c>
      <c r="L106" s="32">
        <f>SUM(K106*J2)</f>
        <v>204.96250000000001</v>
      </c>
      <c r="M106" s="29">
        <v>0.23</v>
      </c>
      <c r="N106" s="33">
        <f t="shared" si="3"/>
        <v>252.10387500000002</v>
      </c>
      <c r="O106" s="27"/>
      <c r="P106" s="27"/>
    </row>
    <row r="107" spans="1:16">
      <c r="A107" s="7">
        <v>101</v>
      </c>
      <c r="B107" s="21" t="s">
        <v>20</v>
      </c>
      <c r="C107" s="4">
        <v>93</v>
      </c>
      <c r="D107" s="4">
        <v>4980209661</v>
      </c>
      <c r="E107" s="4">
        <v>1952</v>
      </c>
      <c r="F107" s="4">
        <v>16</v>
      </c>
      <c r="G107" s="4">
        <v>0</v>
      </c>
      <c r="H107" s="5">
        <f t="shared" si="2"/>
        <v>16</v>
      </c>
      <c r="I107" s="22">
        <v>916.76</v>
      </c>
      <c r="J107" s="15">
        <v>0</v>
      </c>
      <c r="K107" s="23">
        <v>916.76</v>
      </c>
      <c r="L107" s="32">
        <f>SUM(K107*J2)</f>
        <v>174.18440000000001</v>
      </c>
      <c r="M107" s="29">
        <v>0.23</v>
      </c>
      <c r="N107" s="33">
        <f t="shared" si="3"/>
        <v>214.24681200000001</v>
      </c>
      <c r="O107" s="27"/>
      <c r="P107" s="27"/>
    </row>
    <row r="108" spans="1:16">
      <c r="A108" s="11">
        <v>102</v>
      </c>
      <c r="B108" s="21" t="s">
        <v>21</v>
      </c>
      <c r="C108" s="4">
        <v>20</v>
      </c>
      <c r="D108" s="4">
        <v>4980209750</v>
      </c>
      <c r="E108" s="4">
        <v>1970</v>
      </c>
      <c r="F108" s="4">
        <v>5</v>
      </c>
      <c r="G108" s="4">
        <v>0</v>
      </c>
      <c r="H108" s="5">
        <f t="shared" si="2"/>
        <v>5</v>
      </c>
      <c r="I108" s="22">
        <v>258.48</v>
      </c>
      <c r="J108" s="15">
        <v>0</v>
      </c>
      <c r="K108" s="23">
        <v>258.48</v>
      </c>
      <c r="L108" s="32">
        <f>SUM(K108*J2)</f>
        <v>49.111200000000004</v>
      </c>
      <c r="M108" s="29">
        <v>0.23</v>
      </c>
      <c r="N108" s="33">
        <f t="shared" si="3"/>
        <v>60.406776000000001</v>
      </c>
      <c r="O108" s="27"/>
      <c r="P108" s="27"/>
    </row>
    <row r="109" spans="1:16">
      <c r="A109" s="7">
        <v>103</v>
      </c>
      <c r="B109" s="21" t="s">
        <v>21</v>
      </c>
      <c r="C109" s="4">
        <v>22</v>
      </c>
      <c r="D109" s="4">
        <v>4980209715</v>
      </c>
      <c r="E109" s="4">
        <v>1970</v>
      </c>
      <c r="F109" s="4">
        <v>6</v>
      </c>
      <c r="G109" s="4">
        <v>0</v>
      </c>
      <c r="H109" s="5">
        <f t="shared" si="2"/>
        <v>6</v>
      </c>
      <c r="I109" s="22">
        <v>254.28</v>
      </c>
      <c r="J109" s="15">
        <v>0</v>
      </c>
      <c r="K109" s="23">
        <v>254.28</v>
      </c>
      <c r="L109" s="32">
        <f>SUM(K109*J2)</f>
        <v>48.313200000000002</v>
      </c>
      <c r="M109" s="29">
        <v>0.23</v>
      </c>
      <c r="N109" s="33">
        <f t="shared" si="3"/>
        <v>59.425235999999998</v>
      </c>
      <c r="O109" s="27"/>
      <c r="P109" s="27"/>
    </row>
    <row r="110" spans="1:16">
      <c r="A110" s="11">
        <v>104</v>
      </c>
      <c r="B110" s="21" t="s">
        <v>22</v>
      </c>
      <c r="C110" s="4">
        <v>66</v>
      </c>
      <c r="D110" s="4">
        <v>4980209767</v>
      </c>
      <c r="E110" s="4">
        <v>1938</v>
      </c>
      <c r="F110" s="4">
        <v>17</v>
      </c>
      <c r="G110" s="4">
        <v>0</v>
      </c>
      <c r="H110" s="5">
        <f t="shared" si="2"/>
        <v>17</v>
      </c>
      <c r="I110" s="22">
        <v>823.81</v>
      </c>
      <c r="J110" s="15">
        <v>0</v>
      </c>
      <c r="K110" s="23">
        <v>823.81</v>
      </c>
      <c r="L110" s="32">
        <f>SUM(K110*J2)</f>
        <v>156.5239</v>
      </c>
      <c r="M110" s="29">
        <v>0.23</v>
      </c>
      <c r="N110" s="33">
        <f t="shared" si="3"/>
        <v>192.52439699999999</v>
      </c>
      <c r="O110" s="27"/>
      <c r="P110" s="27"/>
    </row>
    <row r="111" spans="1:16">
      <c r="A111" s="7">
        <v>105</v>
      </c>
      <c r="B111" s="21" t="s">
        <v>23</v>
      </c>
      <c r="C111" s="4">
        <v>2</v>
      </c>
      <c r="D111" s="4">
        <v>4980210061</v>
      </c>
      <c r="E111" s="4">
        <v>1939</v>
      </c>
      <c r="F111" s="24">
        <v>7</v>
      </c>
      <c r="G111" s="4">
        <v>0</v>
      </c>
      <c r="H111" s="5">
        <f t="shared" si="2"/>
        <v>7</v>
      </c>
      <c r="I111" s="22">
        <v>353.31</v>
      </c>
      <c r="J111" s="15">
        <v>0</v>
      </c>
      <c r="K111" s="23">
        <v>353.31</v>
      </c>
      <c r="L111" s="32">
        <f>SUM(K111*J2)</f>
        <v>67.128900000000002</v>
      </c>
      <c r="M111" s="29">
        <v>0.23</v>
      </c>
      <c r="N111" s="33">
        <f t="shared" si="3"/>
        <v>82.568546999999995</v>
      </c>
      <c r="O111" s="27"/>
      <c r="P111" s="27"/>
    </row>
    <row r="112" spans="1:16">
      <c r="A112" s="11">
        <v>106</v>
      </c>
      <c r="B112" s="21" t="s">
        <v>24</v>
      </c>
      <c r="C112" s="4" t="s">
        <v>25</v>
      </c>
      <c r="D112" s="4">
        <v>4980210049</v>
      </c>
      <c r="E112" s="55">
        <v>1947</v>
      </c>
      <c r="F112" s="11">
        <v>34</v>
      </c>
      <c r="G112" s="57">
        <v>0</v>
      </c>
      <c r="H112" s="5">
        <f t="shared" si="2"/>
        <v>34</v>
      </c>
      <c r="I112" s="22">
        <v>1841.67</v>
      </c>
      <c r="J112" s="15">
        <v>0</v>
      </c>
      <c r="K112" s="23">
        <v>1841.67</v>
      </c>
      <c r="L112" s="32">
        <f>SUM(K112*J2)</f>
        <v>349.91730000000001</v>
      </c>
      <c r="M112" s="29">
        <v>0.23</v>
      </c>
      <c r="N112" s="33">
        <f t="shared" si="3"/>
        <v>430.398279</v>
      </c>
      <c r="O112" s="27"/>
      <c r="P112" s="27"/>
    </row>
    <row r="113" spans="1:18">
      <c r="A113" s="7">
        <v>107</v>
      </c>
      <c r="B113" s="21" t="s">
        <v>26</v>
      </c>
      <c r="C113" s="4" t="s">
        <v>27</v>
      </c>
      <c r="D113" s="4">
        <v>4980210055</v>
      </c>
      <c r="E113" s="4">
        <v>1969</v>
      </c>
      <c r="F113" s="56">
        <v>6</v>
      </c>
      <c r="G113" s="4">
        <v>0</v>
      </c>
      <c r="H113" s="5">
        <f t="shared" si="2"/>
        <v>6</v>
      </c>
      <c r="I113" s="22">
        <v>256.07</v>
      </c>
      <c r="J113" s="15">
        <v>0</v>
      </c>
      <c r="K113" s="23">
        <v>256.07</v>
      </c>
      <c r="L113" s="32">
        <f>SUM(K113*J2)</f>
        <v>48.653300000000002</v>
      </c>
      <c r="M113" s="29">
        <v>0.23</v>
      </c>
      <c r="N113" s="33">
        <f t="shared" si="3"/>
        <v>59.843558999999999</v>
      </c>
      <c r="O113" s="27"/>
      <c r="P113" s="27"/>
    </row>
    <row r="114" spans="1:18">
      <c r="A114" s="11">
        <v>108</v>
      </c>
      <c r="B114" s="21" t="s">
        <v>28</v>
      </c>
      <c r="C114" s="4" t="s">
        <v>29</v>
      </c>
      <c r="D114" s="4">
        <v>4980209833</v>
      </c>
      <c r="E114" s="4">
        <v>1941</v>
      </c>
      <c r="F114" s="4">
        <v>23</v>
      </c>
      <c r="G114" s="4">
        <v>0</v>
      </c>
      <c r="H114" s="5">
        <f t="shared" si="2"/>
        <v>23</v>
      </c>
      <c r="I114" s="22">
        <v>771.79</v>
      </c>
      <c r="J114" s="15">
        <v>0</v>
      </c>
      <c r="K114" s="23">
        <v>771.79</v>
      </c>
      <c r="L114" s="32">
        <f>SUM(K114*J2)</f>
        <v>146.64009999999999</v>
      </c>
      <c r="M114" s="29">
        <v>0.23</v>
      </c>
      <c r="N114" s="33">
        <f t="shared" si="3"/>
        <v>180.36732299999997</v>
      </c>
      <c r="O114" s="27"/>
      <c r="P114" s="27"/>
    </row>
    <row r="115" spans="1:18">
      <c r="A115" s="7">
        <v>109</v>
      </c>
      <c r="B115" s="21" t="s">
        <v>30</v>
      </c>
      <c r="C115" s="4">
        <v>6</v>
      </c>
      <c r="D115" s="4">
        <v>4980210032</v>
      </c>
      <c r="E115" s="4">
        <v>1951</v>
      </c>
      <c r="F115" s="4">
        <v>12</v>
      </c>
      <c r="G115" s="4">
        <v>0</v>
      </c>
      <c r="H115" s="5">
        <f t="shared" si="2"/>
        <v>12</v>
      </c>
      <c r="I115" s="22">
        <v>500.8</v>
      </c>
      <c r="J115" s="15">
        <v>0</v>
      </c>
      <c r="K115" s="23">
        <v>500.8</v>
      </c>
      <c r="L115" s="32">
        <f>SUM(K115*J2)</f>
        <v>95.152000000000001</v>
      </c>
      <c r="M115" s="29">
        <v>0.23</v>
      </c>
      <c r="N115" s="33">
        <f t="shared" si="3"/>
        <v>117.03695999999999</v>
      </c>
      <c r="O115" s="27"/>
      <c r="P115" s="27"/>
    </row>
    <row r="116" spans="1:18">
      <c r="A116" s="11">
        <v>110</v>
      </c>
      <c r="B116" s="21" t="s">
        <v>31</v>
      </c>
      <c r="C116" s="4">
        <v>25</v>
      </c>
      <c r="D116" s="4">
        <v>4980210003</v>
      </c>
      <c r="E116" s="4">
        <v>1959</v>
      </c>
      <c r="F116" s="4">
        <v>28</v>
      </c>
      <c r="G116" s="4">
        <v>0</v>
      </c>
      <c r="H116" s="5">
        <f t="shared" si="2"/>
        <v>28</v>
      </c>
      <c r="I116" s="22">
        <v>1478.87</v>
      </c>
      <c r="J116" s="15">
        <v>0</v>
      </c>
      <c r="K116" s="23">
        <v>1478.87</v>
      </c>
      <c r="L116" s="32">
        <f>SUM(K116*J2)</f>
        <v>280.9853</v>
      </c>
      <c r="M116" s="29">
        <v>0.23</v>
      </c>
      <c r="N116" s="33">
        <f t="shared" si="3"/>
        <v>345.611919</v>
      </c>
      <c r="O116" s="27"/>
      <c r="P116" s="27"/>
    </row>
    <row r="117" spans="1:18">
      <c r="A117" s="7">
        <v>111</v>
      </c>
      <c r="B117" s="21" t="s">
        <v>32</v>
      </c>
      <c r="C117" s="4" t="s">
        <v>33</v>
      </c>
      <c r="D117" s="4">
        <v>4980209827</v>
      </c>
      <c r="E117" s="4">
        <v>1930</v>
      </c>
      <c r="F117" s="4">
        <v>19</v>
      </c>
      <c r="G117" s="4">
        <v>0</v>
      </c>
      <c r="H117" s="5">
        <f t="shared" si="2"/>
        <v>19</v>
      </c>
      <c r="I117" s="22">
        <v>737.69</v>
      </c>
      <c r="J117" s="15">
        <v>0</v>
      </c>
      <c r="K117" s="23">
        <v>737.69</v>
      </c>
      <c r="L117" s="32">
        <f>SUM(K117*J2)</f>
        <v>140.1611</v>
      </c>
      <c r="M117" s="29">
        <v>0.23</v>
      </c>
      <c r="N117" s="33">
        <f t="shared" si="3"/>
        <v>172.39815300000001</v>
      </c>
      <c r="O117" s="27"/>
      <c r="P117" s="27"/>
    </row>
    <row r="118" spans="1:18">
      <c r="A118" s="11">
        <v>112</v>
      </c>
      <c r="B118" s="21" t="s">
        <v>34</v>
      </c>
      <c r="C118" s="4">
        <v>5</v>
      </c>
      <c r="D118" s="4">
        <v>4980209678</v>
      </c>
      <c r="E118" s="4">
        <v>1955</v>
      </c>
      <c r="F118" s="4">
        <v>18</v>
      </c>
      <c r="G118" s="4">
        <v>0</v>
      </c>
      <c r="H118" s="5">
        <f t="shared" si="2"/>
        <v>18</v>
      </c>
      <c r="I118" s="22">
        <v>821.31</v>
      </c>
      <c r="J118" s="15">
        <v>0</v>
      </c>
      <c r="K118" s="23">
        <v>821.31</v>
      </c>
      <c r="L118" s="32">
        <f>SUM(K118*J2)</f>
        <v>156.0489</v>
      </c>
      <c r="M118" s="29">
        <v>0.23</v>
      </c>
      <c r="N118" s="33">
        <f t="shared" si="3"/>
        <v>191.940147</v>
      </c>
      <c r="O118" s="27"/>
      <c r="P118" s="27"/>
    </row>
    <row r="119" spans="1:18">
      <c r="A119" s="7">
        <v>113</v>
      </c>
      <c r="B119" s="21" t="s">
        <v>34</v>
      </c>
      <c r="C119" s="4">
        <v>7</v>
      </c>
      <c r="D119" s="4">
        <v>4980209690</v>
      </c>
      <c r="E119" s="4">
        <v>1955</v>
      </c>
      <c r="F119" s="4">
        <v>18</v>
      </c>
      <c r="G119" s="4">
        <v>0</v>
      </c>
      <c r="H119" s="5">
        <f t="shared" si="2"/>
        <v>18</v>
      </c>
      <c r="I119" s="22">
        <v>796.6</v>
      </c>
      <c r="J119" s="15">
        <v>0</v>
      </c>
      <c r="K119" s="23">
        <v>796.6</v>
      </c>
      <c r="L119" s="32">
        <f>SUM(K119*J2)</f>
        <v>151.35400000000001</v>
      </c>
      <c r="M119" s="29">
        <v>0.23</v>
      </c>
      <c r="N119" s="33">
        <f t="shared" si="3"/>
        <v>186.16542000000001</v>
      </c>
      <c r="O119" s="27"/>
      <c r="P119" s="27"/>
    </row>
    <row r="120" spans="1:18">
      <c r="A120" s="11">
        <v>114</v>
      </c>
      <c r="B120" s="21" t="s">
        <v>35</v>
      </c>
      <c r="C120" s="4">
        <v>34</v>
      </c>
      <c r="D120" s="4">
        <v>4980209804</v>
      </c>
      <c r="E120" s="4">
        <v>1949</v>
      </c>
      <c r="F120" s="4">
        <v>17</v>
      </c>
      <c r="G120" s="4">
        <v>0</v>
      </c>
      <c r="H120" s="5">
        <f t="shared" si="2"/>
        <v>17</v>
      </c>
      <c r="I120" s="22">
        <v>864.01</v>
      </c>
      <c r="J120" s="15">
        <v>0</v>
      </c>
      <c r="K120" s="23">
        <v>864.01</v>
      </c>
      <c r="L120" s="32">
        <f>SUM(K120*J2)</f>
        <v>164.1619</v>
      </c>
      <c r="M120" s="29">
        <v>0.23</v>
      </c>
      <c r="N120" s="33">
        <f t="shared" si="3"/>
        <v>201.91913700000001</v>
      </c>
      <c r="O120" s="27"/>
      <c r="P120" s="27"/>
    </row>
    <row r="121" spans="1:18">
      <c r="A121" s="7">
        <v>115</v>
      </c>
      <c r="B121" s="21" t="s">
        <v>36</v>
      </c>
      <c r="C121" s="4">
        <v>7</v>
      </c>
      <c r="D121" s="4">
        <v>4980209796</v>
      </c>
      <c r="E121" s="4">
        <v>1953</v>
      </c>
      <c r="F121" s="4">
        <v>18</v>
      </c>
      <c r="G121" s="4">
        <v>0</v>
      </c>
      <c r="H121" s="5">
        <f t="shared" si="2"/>
        <v>18</v>
      </c>
      <c r="I121" s="22">
        <v>819.01</v>
      </c>
      <c r="J121" s="15">
        <v>0</v>
      </c>
      <c r="K121" s="23">
        <v>819.01</v>
      </c>
      <c r="L121" s="32">
        <f>SUM(K121*J2)</f>
        <v>155.61189999999999</v>
      </c>
      <c r="M121" s="29">
        <v>0.23</v>
      </c>
      <c r="N121" s="33">
        <f t="shared" si="3"/>
        <v>191.402637</v>
      </c>
      <c r="O121" s="27"/>
      <c r="P121" s="27"/>
      <c r="R121" s="27"/>
    </row>
    <row r="122" spans="1:18" ht="16.5" thickBot="1">
      <c r="A122" s="11">
        <v>116</v>
      </c>
      <c r="B122" s="21" t="s">
        <v>37</v>
      </c>
      <c r="C122" s="4">
        <v>34</v>
      </c>
      <c r="D122" s="4">
        <v>4980209856</v>
      </c>
      <c r="E122" s="4" t="s">
        <v>38</v>
      </c>
      <c r="F122" s="4">
        <v>25</v>
      </c>
      <c r="G122" s="24">
        <v>3</v>
      </c>
      <c r="H122" s="5">
        <f t="shared" si="2"/>
        <v>28</v>
      </c>
      <c r="I122" s="25">
        <v>1003.49</v>
      </c>
      <c r="J122" s="24">
        <v>190.9</v>
      </c>
      <c r="K122" s="26">
        <v>1194.3900000000001</v>
      </c>
      <c r="L122" s="32">
        <f>SUM(K122*J2)</f>
        <v>226.93410000000003</v>
      </c>
      <c r="M122" s="29">
        <v>0.23</v>
      </c>
      <c r="N122" s="33">
        <f t="shared" si="3"/>
        <v>279.12894300000005</v>
      </c>
      <c r="O122" s="27"/>
      <c r="P122" s="27"/>
    </row>
    <row r="123" spans="1:18" ht="16.5" thickBot="1">
      <c r="G123" s="109" t="s">
        <v>61</v>
      </c>
      <c r="H123" s="110"/>
      <c r="I123" s="110"/>
      <c r="J123" s="110"/>
      <c r="K123" s="53">
        <f>SUM(K7:K122)</f>
        <v>165859.67000000004</v>
      </c>
      <c r="L123" s="51">
        <f>SUM(L7:L122)</f>
        <v>31513.337299999999</v>
      </c>
      <c r="M123" s="52"/>
      <c r="N123" s="54">
        <f>SUM(N7:N122)</f>
        <v>38761.404879000009</v>
      </c>
    </row>
  </sheetData>
  <mergeCells count="17">
    <mergeCell ref="G123:J123"/>
    <mergeCell ref="I4:I6"/>
    <mergeCell ref="J4:J6"/>
    <mergeCell ref="K4:K6"/>
    <mergeCell ref="L4:L6"/>
    <mergeCell ref="M4:M6"/>
    <mergeCell ref="N4:N6"/>
    <mergeCell ref="B2:F2"/>
    <mergeCell ref="M2:N2"/>
    <mergeCell ref="A4:A6"/>
    <mergeCell ref="B4:B6"/>
    <mergeCell ref="C4:C6"/>
    <mergeCell ref="D4:D6"/>
    <mergeCell ref="E4:E6"/>
    <mergeCell ref="F4:F6"/>
    <mergeCell ref="G4:G6"/>
    <mergeCell ref="H4:H6"/>
  </mergeCells>
  <pageMargins left="0.51" right="0.47" top="0.74803149606299213" bottom="0.74803149606299213" header="0.31496062992125984" footer="0.31496062992125984"/>
  <pageSetup paperSize="9" scale="76" fitToHeight="3" orientation="landscape" r:id="rId1"/>
  <headerFooter>
    <oddFooter>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14CC0-F82D-4A5C-9D1D-E1DD3707B226}">
  <sheetPr>
    <pageSetUpPr fitToPage="1"/>
  </sheetPr>
  <dimension ref="A1:R127"/>
  <sheetViews>
    <sheetView tabSelected="1" zoomScale="80" zoomScaleNormal="80" workbookViewId="0">
      <selection activeCell="B2" sqref="B2"/>
    </sheetView>
  </sheetViews>
  <sheetFormatPr defaultRowHeight="15.75"/>
  <cols>
    <col min="2" max="2" width="23.25" customWidth="1"/>
    <col min="4" max="4" width="15.625" style="3" customWidth="1"/>
    <col min="5" max="5" width="10.875" customWidth="1"/>
    <col min="6" max="6" width="13.5" style="3" customWidth="1"/>
    <col min="9" max="9" width="11.125" customWidth="1"/>
    <col min="10" max="10" width="10" customWidth="1"/>
    <col min="11" max="11" width="13.125" customWidth="1"/>
    <col min="12" max="12" width="12.75" style="30" customWidth="1"/>
    <col min="13" max="13" width="9" style="28"/>
    <col min="14" max="14" width="16.375" style="30" customWidth="1"/>
    <col min="18" max="18" width="10.75" bestFit="1" customWidth="1"/>
  </cols>
  <sheetData>
    <row r="1" spans="1:16">
      <c r="A1" s="59"/>
      <c r="B1" s="59"/>
      <c r="C1" s="59"/>
      <c r="E1" s="59"/>
      <c r="G1" s="59"/>
      <c r="H1" s="59"/>
      <c r="I1" s="59"/>
      <c r="J1" s="59"/>
      <c r="K1" s="59"/>
      <c r="L1" s="60"/>
      <c r="M1" s="61"/>
      <c r="N1" s="60"/>
    </row>
    <row r="2" spans="1:16">
      <c r="A2" s="59"/>
      <c r="B2" s="70" t="s">
        <v>63</v>
      </c>
      <c r="C2" s="59"/>
      <c r="E2" s="59"/>
      <c r="G2" s="59"/>
      <c r="H2" s="59"/>
      <c r="I2" s="59"/>
      <c r="J2" s="59"/>
      <c r="K2" s="59"/>
      <c r="L2" s="60"/>
      <c r="M2" s="61"/>
      <c r="N2" s="60"/>
    </row>
    <row r="3" spans="1:16" ht="16.5" thickBot="1">
      <c r="A3" s="59"/>
      <c r="B3" s="59"/>
      <c r="C3" s="59"/>
      <c r="E3" s="59"/>
      <c r="G3" s="59"/>
      <c r="H3" s="59"/>
      <c r="I3" s="59"/>
      <c r="J3" s="59"/>
      <c r="K3" s="59"/>
      <c r="L3" s="60"/>
      <c r="M3" s="61"/>
      <c r="N3" s="60"/>
    </row>
    <row r="4" spans="1:16" ht="16.5" customHeight="1" thickBot="1">
      <c r="A4" s="59"/>
      <c r="B4" s="80" t="s">
        <v>42</v>
      </c>
      <c r="C4" s="81"/>
      <c r="D4" s="81"/>
      <c r="E4" s="81"/>
      <c r="F4" s="81"/>
      <c r="G4" s="59"/>
      <c r="H4" s="59"/>
      <c r="I4" s="59"/>
      <c r="J4" s="98" t="s">
        <v>62</v>
      </c>
      <c r="K4" s="99"/>
      <c r="L4" s="58">
        <v>0</v>
      </c>
      <c r="M4" s="82" t="s">
        <v>43</v>
      </c>
      <c r="N4" s="82"/>
    </row>
    <row r="5" spans="1:16" ht="16.5" thickBot="1">
      <c r="A5" s="59"/>
      <c r="B5" s="59"/>
      <c r="C5" s="59"/>
      <c r="E5" s="59"/>
      <c r="G5" s="59"/>
      <c r="H5" s="59"/>
      <c r="I5" s="59"/>
      <c r="J5" s="59"/>
      <c r="K5" s="59"/>
      <c r="L5" s="60"/>
      <c r="M5" s="61"/>
      <c r="N5" s="60"/>
    </row>
    <row r="6" spans="1:16" ht="15" customHeight="1" thickBot="1">
      <c r="A6" s="83" t="s">
        <v>0</v>
      </c>
      <c r="B6" s="86" t="s">
        <v>1</v>
      </c>
      <c r="C6" s="89" t="s">
        <v>8</v>
      </c>
      <c r="D6" s="92" t="s">
        <v>2</v>
      </c>
      <c r="E6" s="89" t="s">
        <v>3</v>
      </c>
      <c r="F6" s="95" t="s">
        <v>4</v>
      </c>
      <c r="G6" s="89" t="s">
        <v>5</v>
      </c>
      <c r="H6" s="89" t="s">
        <v>59</v>
      </c>
      <c r="I6" s="89" t="s">
        <v>19</v>
      </c>
      <c r="J6" s="102" t="s">
        <v>6</v>
      </c>
      <c r="K6" s="103" t="s">
        <v>7</v>
      </c>
      <c r="L6" s="77" t="s">
        <v>39</v>
      </c>
      <c r="M6" s="74" t="s">
        <v>40</v>
      </c>
      <c r="N6" s="77" t="s">
        <v>41</v>
      </c>
    </row>
    <row r="7" spans="1:16" ht="19.5" customHeight="1" thickBot="1">
      <c r="A7" s="84"/>
      <c r="B7" s="87"/>
      <c r="C7" s="90"/>
      <c r="D7" s="93"/>
      <c r="E7" s="90"/>
      <c r="F7" s="96"/>
      <c r="G7" s="90"/>
      <c r="H7" s="90"/>
      <c r="I7" s="90"/>
      <c r="J7" s="102"/>
      <c r="K7" s="103"/>
      <c r="L7" s="78"/>
      <c r="M7" s="75"/>
      <c r="N7" s="78"/>
    </row>
    <row r="8" spans="1:16" ht="23.25" customHeight="1" thickBot="1">
      <c r="A8" s="85"/>
      <c r="B8" s="88"/>
      <c r="C8" s="91"/>
      <c r="D8" s="94"/>
      <c r="E8" s="91"/>
      <c r="F8" s="97"/>
      <c r="G8" s="91"/>
      <c r="H8" s="91"/>
      <c r="I8" s="91"/>
      <c r="J8" s="102"/>
      <c r="K8" s="103"/>
      <c r="L8" s="79"/>
      <c r="M8" s="76"/>
      <c r="N8" s="79"/>
    </row>
    <row r="9" spans="1:16" ht="15.75" customHeight="1">
      <c r="A9" s="7">
        <v>1</v>
      </c>
      <c r="B9" s="8" t="s">
        <v>9</v>
      </c>
      <c r="C9" s="9">
        <v>1</v>
      </c>
      <c r="D9" s="1">
        <v>4980208555</v>
      </c>
      <c r="E9" s="10">
        <v>1960</v>
      </c>
      <c r="F9" s="5">
        <v>46</v>
      </c>
      <c r="G9" s="37">
        <v>0</v>
      </c>
      <c r="H9" s="37">
        <f>SUM(F9+G9)</f>
        <v>46</v>
      </c>
      <c r="I9" s="38">
        <v>2399.33</v>
      </c>
      <c r="J9" s="39">
        <v>0</v>
      </c>
      <c r="K9" s="40">
        <v>2399.33</v>
      </c>
      <c r="L9" s="62">
        <f>SUM(K9*L4)</f>
        <v>0</v>
      </c>
      <c r="M9" s="63">
        <v>0.23</v>
      </c>
      <c r="N9" s="67">
        <f>SUM(L9*1.23)</f>
        <v>0</v>
      </c>
      <c r="O9" s="27"/>
      <c r="P9" s="27"/>
    </row>
    <row r="10" spans="1:16" ht="15.75" customHeight="1">
      <c r="A10" s="11">
        <v>2</v>
      </c>
      <c r="B10" s="12" t="s">
        <v>9</v>
      </c>
      <c r="C10" s="13">
        <v>2</v>
      </c>
      <c r="D10" s="2">
        <v>4980208727</v>
      </c>
      <c r="E10" s="14">
        <v>1961</v>
      </c>
      <c r="F10" s="6">
        <v>81</v>
      </c>
      <c r="G10" s="41">
        <v>0</v>
      </c>
      <c r="H10" s="37">
        <f t="shared" ref="H10:H73" si="0">SUM(F10+G10)</f>
        <v>81</v>
      </c>
      <c r="I10" s="42">
        <v>4250.41</v>
      </c>
      <c r="J10" s="43">
        <v>0</v>
      </c>
      <c r="K10" s="44">
        <v>4250.41</v>
      </c>
      <c r="L10" s="62">
        <f>SUM(K10*L4)</f>
        <v>0</v>
      </c>
      <c r="M10" s="63">
        <v>0.23</v>
      </c>
      <c r="N10" s="67">
        <f>SUM(L10*1.23)</f>
        <v>0</v>
      </c>
      <c r="O10" s="27"/>
      <c r="P10" s="27"/>
    </row>
    <row r="11" spans="1:16" ht="15.75" customHeight="1">
      <c r="A11" s="7">
        <v>3</v>
      </c>
      <c r="B11" s="12" t="s">
        <v>9</v>
      </c>
      <c r="C11" s="13">
        <v>3</v>
      </c>
      <c r="D11" s="2">
        <v>4980208549</v>
      </c>
      <c r="E11" s="14">
        <v>1961</v>
      </c>
      <c r="F11" s="6">
        <v>46</v>
      </c>
      <c r="G11" s="41">
        <v>1</v>
      </c>
      <c r="H11" s="37">
        <f t="shared" si="0"/>
        <v>47</v>
      </c>
      <c r="I11" s="42">
        <v>2398.36</v>
      </c>
      <c r="J11" s="43">
        <v>14.69</v>
      </c>
      <c r="K11" s="44">
        <v>2413.0500000000002</v>
      </c>
      <c r="L11" s="64">
        <f>SUM(K11*L4)</f>
        <v>0</v>
      </c>
      <c r="M11" s="63">
        <v>0.23</v>
      </c>
      <c r="N11" s="67">
        <f t="shared" ref="N11:N74" si="1">SUM(L11*1.23)</f>
        <v>0</v>
      </c>
      <c r="O11" s="27"/>
      <c r="P11" s="27"/>
    </row>
    <row r="12" spans="1:16" ht="15.75" customHeight="1">
      <c r="A12" s="11">
        <v>4</v>
      </c>
      <c r="B12" s="16" t="s">
        <v>9</v>
      </c>
      <c r="C12" s="17">
        <v>4</v>
      </c>
      <c r="D12" s="2">
        <v>4980208644</v>
      </c>
      <c r="E12" s="14">
        <v>1972</v>
      </c>
      <c r="F12" s="6">
        <v>45</v>
      </c>
      <c r="G12" s="41">
        <v>0</v>
      </c>
      <c r="H12" s="37">
        <f t="shared" si="0"/>
        <v>45</v>
      </c>
      <c r="I12" s="42">
        <v>2109.38</v>
      </c>
      <c r="J12" s="43">
        <v>0</v>
      </c>
      <c r="K12" s="44">
        <v>2109.38</v>
      </c>
      <c r="L12" s="64">
        <f>SUM(K12*L4)</f>
        <v>0</v>
      </c>
      <c r="M12" s="63">
        <v>0.23</v>
      </c>
      <c r="N12" s="67">
        <f t="shared" si="1"/>
        <v>0</v>
      </c>
      <c r="O12" s="27"/>
      <c r="P12" s="27"/>
    </row>
    <row r="13" spans="1:16">
      <c r="A13" s="7">
        <v>5</v>
      </c>
      <c r="B13" s="16" t="s">
        <v>10</v>
      </c>
      <c r="C13" s="17">
        <v>1</v>
      </c>
      <c r="D13" s="2">
        <v>4980208667</v>
      </c>
      <c r="E13" s="14">
        <v>1963</v>
      </c>
      <c r="F13" s="6">
        <v>45</v>
      </c>
      <c r="G13" s="41">
        <v>0</v>
      </c>
      <c r="H13" s="37">
        <f t="shared" si="0"/>
        <v>45</v>
      </c>
      <c r="I13" s="42">
        <v>1898.19</v>
      </c>
      <c r="J13" s="43">
        <v>0</v>
      </c>
      <c r="K13" s="44">
        <v>1898.19</v>
      </c>
      <c r="L13" s="64">
        <f>SUM(K13*L4)</f>
        <v>0</v>
      </c>
      <c r="M13" s="63">
        <v>0.23</v>
      </c>
      <c r="N13" s="67">
        <f t="shared" si="1"/>
        <v>0</v>
      </c>
      <c r="O13" s="27"/>
      <c r="P13" s="27"/>
    </row>
    <row r="14" spans="1:16">
      <c r="A14" s="11">
        <v>6</v>
      </c>
      <c r="B14" s="16" t="s">
        <v>10</v>
      </c>
      <c r="C14" s="17">
        <v>2</v>
      </c>
      <c r="D14" s="2">
        <v>4980208650</v>
      </c>
      <c r="E14" s="14">
        <v>1960</v>
      </c>
      <c r="F14" s="6">
        <v>35</v>
      </c>
      <c r="G14" s="41">
        <v>0</v>
      </c>
      <c r="H14" s="37">
        <f t="shared" si="0"/>
        <v>35</v>
      </c>
      <c r="I14" s="42">
        <v>1810.39</v>
      </c>
      <c r="J14" s="43">
        <v>0</v>
      </c>
      <c r="K14" s="44">
        <v>1810.39</v>
      </c>
      <c r="L14" s="64">
        <f>SUM(K14*L4)</f>
        <v>0</v>
      </c>
      <c r="M14" s="63">
        <v>0.23</v>
      </c>
      <c r="N14" s="67">
        <f t="shared" si="1"/>
        <v>0</v>
      </c>
      <c r="O14" s="27"/>
      <c r="P14" s="27"/>
    </row>
    <row r="15" spans="1:16">
      <c r="A15" s="7">
        <v>7</v>
      </c>
      <c r="B15" s="16" t="s">
        <v>10</v>
      </c>
      <c r="C15" s="17">
        <v>3</v>
      </c>
      <c r="D15" s="2">
        <v>4980208762</v>
      </c>
      <c r="E15" s="14">
        <v>1963</v>
      </c>
      <c r="F15" s="6">
        <v>45</v>
      </c>
      <c r="G15" s="41">
        <v>0</v>
      </c>
      <c r="H15" s="37">
        <f t="shared" si="0"/>
        <v>45</v>
      </c>
      <c r="I15" s="42">
        <v>1912.16</v>
      </c>
      <c r="J15" s="43">
        <v>0</v>
      </c>
      <c r="K15" s="44">
        <v>1912.16</v>
      </c>
      <c r="L15" s="64">
        <f>SUM(K15*L4)</f>
        <v>0</v>
      </c>
      <c r="M15" s="63">
        <v>0.23</v>
      </c>
      <c r="N15" s="67">
        <f t="shared" si="1"/>
        <v>0</v>
      </c>
      <c r="O15" s="27"/>
      <c r="P15" s="27"/>
    </row>
    <row r="16" spans="1:16">
      <c r="A16" s="11">
        <v>8</v>
      </c>
      <c r="B16" s="16" t="s">
        <v>10</v>
      </c>
      <c r="C16" s="17">
        <v>5</v>
      </c>
      <c r="D16" s="2">
        <v>4980208489</v>
      </c>
      <c r="E16" s="14">
        <v>1963</v>
      </c>
      <c r="F16" s="6">
        <v>45</v>
      </c>
      <c r="G16" s="41">
        <v>0</v>
      </c>
      <c r="H16" s="37">
        <f t="shared" si="0"/>
        <v>45</v>
      </c>
      <c r="I16" s="42">
        <v>1891.64</v>
      </c>
      <c r="J16" s="43">
        <v>0</v>
      </c>
      <c r="K16" s="44">
        <v>1891.64</v>
      </c>
      <c r="L16" s="64">
        <f>SUM(K16*L4)</f>
        <v>0</v>
      </c>
      <c r="M16" s="63">
        <v>0.23</v>
      </c>
      <c r="N16" s="67">
        <f t="shared" si="1"/>
        <v>0</v>
      </c>
      <c r="O16" s="27"/>
      <c r="P16" s="27"/>
    </row>
    <row r="17" spans="1:16">
      <c r="A17" s="7">
        <v>9</v>
      </c>
      <c r="B17" s="12" t="s">
        <v>10</v>
      </c>
      <c r="C17" s="17">
        <v>7</v>
      </c>
      <c r="D17" s="2">
        <v>4980208590</v>
      </c>
      <c r="E17" s="14">
        <v>1963</v>
      </c>
      <c r="F17" s="6">
        <v>45</v>
      </c>
      <c r="G17" s="41">
        <v>0</v>
      </c>
      <c r="H17" s="37">
        <f t="shared" si="0"/>
        <v>45</v>
      </c>
      <c r="I17" s="42">
        <v>1935.08</v>
      </c>
      <c r="J17" s="43">
        <v>0</v>
      </c>
      <c r="K17" s="44">
        <v>1935.08</v>
      </c>
      <c r="L17" s="64">
        <f>SUM(K17*L4)</f>
        <v>0</v>
      </c>
      <c r="M17" s="63">
        <v>0.23</v>
      </c>
      <c r="N17" s="67">
        <f t="shared" si="1"/>
        <v>0</v>
      </c>
      <c r="O17" s="27"/>
      <c r="P17" s="27"/>
    </row>
    <row r="18" spans="1:16" ht="15.75" customHeight="1">
      <c r="A18" s="11">
        <v>10</v>
      </c>
      <c r="B18" s="16" t="s">
        <v>11</v>
      </c>
      <c r="C18" s="17">
        <v>42</v>
      </c>
      <c r="D18" s="2">
        <v>4980208845</v>
      </c>
      <c r="E18" s="14">
        <v>1962</v>
      </c>
      <c r="F18" s="6">
        <v>59</v>
      </c>
      <c r="G18" s="41">
        <v>0</v>
      </c>
      <c r="H18" s="37">
        <f t="shared" si="0"/>
        <v>59</v>
      </c>
      <c r="I18" s="45">
        <v>2257.94</v>
      </c>
      <c r="J18" s="43">
        <v>0</v>
      </c>
      <c r="K18" s="44">
        <v>2257.94</v>
      </c>
      <c r="L18" s="64">
        <f>SUM(K18*L4)</f>
        <v>0</v>
      </c>
      <c r="M18" s="63">
        <v>0.23</v>
      </c>
      <c r="N18" s="67">
        <f t="shared" si="1"/>
        <v>0</v>
      </c>
      <c r="O18" s="27"/>
      <c r="P18" s="27"/>
    </row>
    <row r="19" spans="1:16" ht="15.75" customHeight="1">
      <c r="A19" s="7">
        <v>11</v>
      </c>
      <c r="B19" s="16" t="s">
        <v>11</v>
      </c>
      <c r="C19" s="17">
        <v>44</v>
      </c>
      <c r="D19" s="2">
        <v>4980208839</v>
      </c>
      <c r="E19" s="14">
        <v>1964</v>
      </c>
      <c r="F19" s="6">
        <v>60</v>
      </c>
      <c r="G19" s="41">
        <v>0</v>
      </c>
      <c r="H19" s="37">
        <f t="shared" si="0"/>
        <v>60</v>
      </c>
      <c r="I19" s="45">
        <v>2271.4899999999998</v>
      </c>
      <c r="J19" s="43">
        <v>0</v>
      </c>
      <c r="K19" s="44">
        <v>2271.4899999999998</v>
      </c>
      <c r="L19" s="64">
        <f>SUM(K19*L4)</f>
        <v>0</v>
      </c>
      <c r="M19" s="63">
        <v>0.23</v>
      </c>
      <c r="N19" s="67">
        <f t="shared" si="1"/>
        <v>0</v>
      </c>
      <c r="O19" s="27"/>
      <c r="P19" s="27"/>
    </row>
    <row r="20" spans="1:16" ht="15.75" customHeight="1">
      <c r="A20" s="11">
        <v>12</v>
      </c>
      <c r="B20" s="16" t="s">
        <v>11</v>
      </c>
      <c r="C20" s="17">
        <v>46</v>
      </c>
      <c r="D20" s="2">
        <v>4980208822</v>
      </c>
      <c r="E20" s="14">
        <v>1964</v>
      </c>
      <c r="F20" s="6">
        <v>60</v>
      </c>
      <c r="G20" s="41">
        <v>0</v>
      </c>
      <c r="H20" s="37">
        <f t="shared" si="0"/>
        <v>60</v>
      </c>
      <c r="I20" s="42">
        <v>2275.08</v>
      </c>
      <c r="J20" s="43">
        <v>0</v>
      </c>
      <c r="K20" s="44">
        <v>2275.08</v>
      </c>
      <c r="L20" s="64">
        <f>SUM(K20*L4)</f>
        <v>0</v>
      </c>
      <c r="M20" s="63">
        <v>0.23</v>
      </c>
      <c r="N20" s="67">
        <f t="shared" si="1"/>
        <v>0</v>
      </c>
      <c r="O20" s="27"/>
      <c r="P20" s="27"/>
    </row>
    <row r="21" spans="1:16" ht="15.75" customHeight="1">
      <c r="A21" s="7">
        <v>13</v>
      </c>
      <c r="B21" s="18" t="s">
        <v>12</v>
      </c>
      <c r="C21" s="13">
        <v>1</v>
      </c>
      <c r="D21" s="2">
        <v>4980208851</v>
      </c>
      <c r="E21" s="14">
        <v>1970</v>
      </c>
      <c r="F21" s="6">
        <v>80</v>
      </c>
      <c r="G21" s="41">
        <v>0</v>
      </c>
      <c r="H21" s="37">
        <f t="shared" si="0"/>
        <v>80</v>
      </c>
      <c r="I21" s="42">
        <v>3282.01</v>
      </c>
      <c r="J21" s="43">
        <v>0</v>
      </c>
      <c r="K21" s="44">
        <v>3282.01</v>
      </c>
      <c r="L21" s="64">
        <f>SUM(K21*L4)</f>
        <v>0</v>
      </c>
      <c r="M21" s="63">
        <v>0.23</v>
      </c>
      <c r="N21" s="67">
        <f t="shared" si="1"/>
        <v>0</v>
      </c>
      <c r="O21" s="27"/>
      <c r="P21" s="27"/>
    </row>
    <row r="22" spans="1:16">
      <c r="A22" s="11">
        <v>14</v>
      </c>
      <c r="B22" s="18" t="s">
        <v>13</v>
      </c>
      <c r="C22" s="13">
        <v>1</v>
      </c>
      <c r="D22" s="2">
        <v>4980208816</v>
      </c>
      <c r="E22" s="14">
        <v>1960</v>
      </c>
      <c r="F22" s="6">
        <v>35</v>
      </c>
      <c r="G22" s="41">
        <v>0</v>
      </c>
      <c r="H22" s="37">
        <f t="shared" si="0"/>
        <v>35</v>
      </c>
      <c r="I22" s="42">
        <v>1814.14</v>
      </c>
      <c r="J22" s="43">
        <v>0</v>
      </c>
      <c r="K22" s="44">
        <v>1814.14</v>
      </c>
      <c r="L22" s="64">
        <f>SUM(K22*L4)</f>
        <v>0</v>
      </c>
      <c r="M22" s="63">
        <v>0.23</v>
      </c>
      <c r="N22" s="67">
        <f t="shared" si="1"/>
        <v>0</v>
      </c>
      <c r="O22" s="27"/>
      <c r="P22" s="27"/>
    </row>
    <row r="23" spans="1:16">
      <c r="A23" s="7">
        <v>15</v>
      </c>
      <c r="B23" s="19" t="s">
        <v>13</v>
      </c>
      <c r="C23" s="17">
        <v>2</v>
      </c>
      <c r="D23" s="2">
        <v>4980208791</v>
      </c>
      <c r="E23" s="14">
        <v>1960</v>
      </c>
      <c r="F23" s="6">
        <v>32</v>
      </c>
      <c r="G23" s="41">
        <v>0</v>
      </c>
      <c r="H23" s="37">
        <f t="shared" si="0"/>
        <v>32</v>
      </c>
      <c r="I23" s="42">
        <v>1598.9</v>
      </c>
      <c r="J23" s="43">
        <v>0</v>
      </c>
      <c r="K23" s="44">
        <v>1598.9</v>
      </c>
      <c r="L23" s="64">
        <f>SUM(K23*L4)</f>
        <v>0</v>
      </c>
      <c r="M23" s="63">
        <v>0.23</v>
      </c>
      <c r="N23" s="67">
        <f t="shared" si="1"/>
        <v>0</v>
      </c>
      <c r="O23" s="27"/>
      <c r="P23" s="27"/>
    </row>
    <row r="24" spans="1:16">
      <c r="A24" s="11">
        <v>16</v>
      </c>
      <c r="B24" s="18" t="s">
        <v>13</v>
      </c>
      <c r="C24" s="13">
        <v>4</v>
      </c>
      <c r="D24" s="2">
        <v>4980208785</v>
      </c>
      <c r="E24" s="14">
        <v>1960</v>
      </c>
      <c r="F24" s="6">
        <v>46</v>
      </c>
      <c r="G24" s="41">
        <v>0</v>
      </c>
      <c r="H24" s="37">
        <f t="shared" si="0"/>
        <v>46</v>
      </c>
      <c r="I24" s="42">
        <v>2378.6</v>
      </c>
      <c r="J24" s="43">
        <v>0</v>
      </c>
      <c r="K24" s="44">
        <v>2378.6</v>
      </c>
      <c r="L24" s="64">
        <f>SUM(K24*L4)</f>
        <v>0</v>
      </c>
      <c r="M24" s="63">
        <v>0.23</v>
      </c>
      <c r="N24" s="67">
        <f t="shared" si="1"/>
        <v>0</v>
      </c>
      <c r="O24" s="27"/>
      <c r="P24" s="27"/>
    </row>
    <row r="25" spans="1:16" ht="15.75" customHeight="1">
      <c r="A25" s="7">
        <v>17</v>
      </c>
      <c r="B25" s="18" t="s">
        <v>58</v>
      </c>
      <c r="C25" s="13">
        <v>2</v>
      </c>
      <c r="D25" s="2">
        <v>4980208897</v>
      </c>
      <c r="E25" s="14">
        <v>1966</v>
      </c>
      <c r="F25" s="6">
        <v>60</v>
      </c>
      <c r="G25" s="41">
        <v>0</v>
      </c>
      <c r="H25" s="37">
        <f t="shared" si="0"/>
        <v>60</v>
      </c>
      <c r="I25" s="42">
        <v>2432.56</v>
      </c>
      <c r="J25" s="43">
        <v>0</v>
      </c>
      <c r="K25" s="44">
        <v>2432.56</v>
      </c>
      <c r="L25" s="64">
        <f>SUM(K25*L4)</f>
        <v>0</v>
      </c>
      <c r="M25" s="63">
        <v>0.23</v>
      </c>
      <c r="N25" s="67">
        <f t="shared" si="1"/>
        <v>0</v>
      </c>
      <c r="O25" s="27"/>
      <c r="P25" s="27"/>
    </row>
    <row r="26" spans="1:16" ht="15.75" customHeight="1">
      <c r="A26" s="11">
        <v>18</v>
      </c>
      <c r="B26" s="18" t="s">
        <v>58</v>
      </c>
      <c r="C26" s="13">
        <v>10</v>
      </c>
      <c r="D26" s="2">
        <v>4980208880</v>
      </c>
      <c r="E26" s="14">
        <v>1966</v>
      </c>
      <c r="F26" s="6">
        <v>60</v>
      </c>
      <c r="G26" s="41">
        <v>0</v>
      </c>
      <c r="H26" s="37">
        <f t="shared" si="0"/>
        <v>60</v>
      </c>
      <c r="I26" s="42">
        <v>2427.96</v>
      </c>
      <c r="J26" s="43">
        <v>0</v>
      </c>
      <c r="K26" s="44">
        <v>2427.96</v>
      </c>
      <c r="L26" s="64">
        <f>SUM(K26*L4)</f>
        <v>0</v>
      </c>
      <c r="M26" s="63">
        <v>0.23</v>
      </c>
      <c r="N26" s="67">
        <f t="shared" si="1"/>
        <v>0</v>
      </c>
      <c r="O26" s="27"/>
      <c r="P26" s="27"/>
    </row>
    <row r="27" spans="1:16" ht="15.75" customHeight="1">
      <c r="A27" s="7">
        <v>19</v>
      </c>
      <c r="B27" s="18" t="s">
        <v>14</v>
      </c>
      <c r="C27" s="13">
        <v>32</v>
      </c>
      <c r="D27" s="2">
        <v>4980209508</v>
      </c>
      <c r="E27" s="14">
        <v>1965</v>
      </c>
      <c r="F27" s="6">
        <v>60</v>
      </c>
      <c r="G27" s="41">
        <v>0</v>
      </c>
      <c r="H27" s="37">
        <f t="shared" si="0"/>
        <v>60</v>
      </c>
      <c r="I27" s="42">
        <v>2266.36</v>
      </c>
      <c r="J27" s="43">
        <v>0</v>
      </c>
      <c r="K27" s="44">
        <v>2266.36</v>
      </c>
      <c r="L27" s="64">
        <f>SUM(K27*L4)</f>
        <v>0</v>
      </c>
      <c r="M27" s="63">
        <v>0.23</v>
      </c>
      <c r="N27" s="67">
        <f t="shared" si="1"/>
        <v>0</v>
      </c>
      <c r="O27" s="27"/>
      <c r="P27" s="27"/>
    </row>
    <row r="28" spans="1:16" ht="15.75" customHeight="1">
      <c r="A28" s="11">
        <v>20</v>
      </c>
      <c r="B28" s="18" t="s">
        <v>14</v>
      </c>
      <c r="C28" s="13">
        <v>34</v>
      </c>
      <c r="D28" s="2">
        <v>4980209520</v>
      </c>
      <c r="E28" s="14">
        <v>1965</v>
      </c>
      <c r="F28" s="6">
        <v>60</v>
      </c>
      <c r="G28" s="41">
        <v>0</v>
      </c>
      <c r="H28" s="37">
        <f t="shared" si="0"/>
        <v>60</v>
      </c>
      <c r="I28" s="42">
        <v>2255.75</v>
      </c>
      <c r="J28" s="43">
        <v>0</v>
      </c>
      <c r="K28" s="44">
        <v>2255.75</v>
      </c>
      <c r="L28" s="64">
        <f>SUM(K28*L4)</f>
        <v>0</v>
      </c>
      <c r="M28" s="63">
        <v>0.23</v>
      </c>
      <c r="N28" s="67">
        <f t="shared" si="1"/>
        <v>0</v>
      </c>
      <c r="O28" s="27"/>
      <c r="P28" s="27"/>
    </row>
    <row r="29" spans="1:16" ht="15.75" customHeight="1">
      <c r="A29" s="7">
        <v>21</v>
      </c>
      <c r="B29" s="18" t="s">
        <v>14</v>
      </c>
      <c r="C29" s="13">
        <v>40</v>
      </c>
      <c r="D29" s="2">
        <v>4980209537</v>
      </c>
      <c r="E29" s="14">
        <v>1959</v>
      </c>
      <c r="F29" s="6">
        <v>24</v>
      </c>
      <c r="G29" s="41">
        <v>0</v>
      </c>
      <c r="H29" s="37">
        <f t="shared" si="0"/>
        <v>24</v>
      </c>
      <c r="I29" s="42">
        <v>1163.81</v>
      </c>
      <c r="J29" s="43">
        <v>0</v>
      </c>
      <c r="K29" s="44">
        <v>1163.81</v>
      </c>
      <c r="L29" s="64">
        <f>SUM(K29*L4)</f>
        <v>0</v>
      </c>
      <c r="M29" s="63">
        <v>0.23</v>
      </c>
      <c r="N29" s="67">
        <f t="shared" si="1"/>
        <v>0</v>
      </c>
      <c r="O29" s="27"/>
      <c r="P29" s="27"/>
    </row>
    <row r="30" spans="1:16" ht="15.75" customHeight="1">
      <c r="A30" s="11">
        <v>22</v>
      </c>
      <c r="B30" s="18" t="s">
        <v>14</v>
      </c>
      <c r="C30" s="13">
        <v>44</v>
      </c>
      <c r="D30" s="2">
        <v>4980209483</v>
      </c>
      <c r="E30" s="14">
        <v>1960</v>
      </c>
      <c r="F30" s="6">
        <v>24</v>
      </c>
      <c r="G30" s="41">
        <v>0</v>
      </c>
      <c r="H30" s="37">
        <f t="shared" si="0"/>
        <v>24</v>
      </c>
      <c r="I30" s="42">
        <v>1214.06</v>
      </c>
      <c r="J30" s="43">
        <v>0</v>
      </c>
      <c r="K30" s="44">
        <v>1214.06</v>
      </c>
      <c r="L30" s="64">
        <f>SUM(K30*L4)</f>
        <v>0</v>
      </c>
      <c r="M30" s="63">
        <v>0.23</v>
      </c>
      <c r="N30" s="67">
        <f t="shared" si="1"/>
        <v>0</v>
      </c>
      <c r="O30" s="27"/>
      <c r="P30" s="27"/>
    </row>
    <row r="31" spans="1:16" ht="15.75" customHeight="1">
      <c r="A31" s="7">
        <v>23</v>
      </c>
      <c r="B31" s="19" t="s">
        <v>57</v>
      </c>
      <c r="C31" s="17">
        <v>2</v>
      </c>
      <c r="D31" s="2">
        <v>4980209431</v>
      </c>
      <c r="E31" s="14">
        <v>1969</v>
      </c>
      <c r="F31" s="6">
        <v>40</v>
      </c>
      <c r="G31" s="41">
        <v>0</v>
      </c>
      <c r="H31" s="37">
        <f t="shared" si="0"/>
        <v>40</v>
      </c>
      <c r="I31" s="42">
        <v>1619.26</v>
      </c>
      <c r="J31" s="43">
        <v>0</v>
      </c>
      <c r="K31" s="44">
        <v>1619.26</v>
      </c>
      <c r="L31" s="64">
        <f>SUM(K31*L4)</f>
        <v>0</v>
      </c>
      <c r="M31" s="63">
        <v>0.23</v>
      </c>
      <c r="N31" s="67">
        <f t="shared" si="1"/>
        <v>0</v>
      </c>
      <c r="O31" s="27"/>
      <c r="P31" s="27"/>
    </row>
    <row r="32" spans="1:16" ht="15.75" customHeight="1">
      <c r="A32" s="11">
        <v>24</v>
      </c>
      <c r="B32" s="19" t="s">
        <v>57</v>
      </c>
      <c r="C32" s="13">
        <v>4</v>
      </c>
      <c r="D32" s="2">
        <v>4980209566</v>
      </c>
      <c r="E32" s="14">
        <v>1969</v>
      </c>
      <c r="F32" s="6">
        <v>40</v>
      </c>
      <c r="G32" s="41">
        <v>0</v>
      </c>
      <c r="H32" s="37">
        <f t="shared" si="0"/>
        <v>40</v>
      </c>
      <c r="I32" s="42">
        <v>1620.63</v>
      </c>
      <c r="J32" s="43">
        <v>0</v>
      </c>
      <c r="K32" s="44">
        <v>1620.63</v>
      </c>
      <c r="L32" s="64">
        <f>SUM(K32*L4)</f>
        <v>0</v>
      </c>
      <c r="M32" s="63">
        <v>0.23</v>
      </c>
      <c r="N32" s="67">
        <f t="shared" si="1"/>
        <v>0</v>
      </c>
      <c r="O32" s="27"/>
      <c r="P32" s="27"/>
    </row>
    <row r="33" spans="1:16" ht="15.75" customHeight="1">
      <c r="A33" s="7">
        <v>25</v>
      </c>
      <c r="B33" s="19" t="s">
        <v>57</v>
      </c>
      <c r="C33" s="13">
        <v>6</v>
      </c>
      <c r="D33" s="2">
        <v>4980209572</v>
      </c>
      <c r="E33" s="14">
        <v>1969</v>
      </c>
      <c r="F33" s="6">
        <v>45</v>
      </c>
      <c r="G33" s="41">
        <v>0</v>
      </c>
      <c r="H33" s="37">
        <f t="shared" si="0"/>
        <v>45</v>
      </c>
      <c r="I33" s="42">
        <v>2125.4699999999998</v>
      </c>
      <c r="J33" s="43">
        <v>0</v>
      </c>
      <c r="K33" s="44">
        <v>2125.4699999999998</v>
      </c>
      <c r="L33" s="64">
        <f>SUM(K33*L4)</f>
        <v>0</v>
      </c>
      <c r="M33" s="63">
        <v>0.23</v>
      </c>
      <c r="N33" s="67">
        <f t="shared" si="1"/>
        <v>0</v>
      </c>
      <c r="O33" s="27"/>
      <c r="P33" s="27"/>
    </row>
    <row r="34" spans="1:16" ht="15.75" customHeight="1">
      <c r="A34" s="11">
        <v>26</v>
      </c>
      <c r="B34" s="18" t="s">
        <v>15</v>
      </c>
      <c r="C34" s="13">
        <v>1</v>
      </c>
      <c r="D34" s="2">
        <v>4980209448</v>
      </c>
      <c r="E34" s="14">
        <v>1962</v>
      </c>
      <c r="F34" s="6">
        <v>28</v>
      </c>
      <c r="G34" s="41">
        <v>0</v>
      </c>
      <c r="H34" s="37">
        <f t="shared" si="0"/>
        <v>28</v>
      </c>
      <c r="I34" s="42">
        <v>1250.6400000000001</v>
      </c>
      <c r="J34" s="43">
        <v>0</v>
      </c>
      <c r="K34" s="44">
        <v>1250.6400000000001</v>
      </c>
      <c r="L34" s="64">
        <f>SUM(K34*L4)</f>
        <v>0</v>
      </c>
      <c r="M34" s="63">
        <v>0.23</v>
      </c>
      <c r="N34" s="67">
        <f t="shared" si="1"/>
        <v>0</v>
      </c>
      <c r="O34" s="27"/>
      <c r="P34" s="27"/>
    </row>
    <row r="35" spans="1:16" ht="15.75" customHeight="1">
      <c r="A35" s="7">
        <v>27</v>
      </c>
      <c r="B35" s="18" t="s">
        <v>15</v>
      </c>
      <c r="C35" s="13">
        <v>2</v>
      </c>
      <c r="D35" s="2">
        <v>4980209997</v>
      </c>
      <c r="E35" s="14">
        <v>1962</v>
      </c>
      <c r="F35" s="6">
        <v>28</v>
      </c>
      <c r="G35" s="41">
        <v>0</v>
      </c>
      <c r="H35" s="37">
        <f t="shared" si="0"/>
        <v>28</v>
      </c>
      <c r="I35" s="42">
        <v>1263.2</v>
      </c>
      <c r="J35" s="43">
        <v>0</v>
      </c>
      <c r="K35" s="44">
        <v>1263.2</v>
      </c>
      <c r="L35" s="64">
        <f>SUM(K35*L4)</f>
        <v>0</v>
      </c>
      <c r="M35" s="63">
        <v>0.23</v>
      </c>
      <c r="N35" s="67">
        <f t="shared" si="1"/>
        <v>0</v>
      </c>
      <c r="O35" s="27"/>
      <c r="P35" s="27"/>
    </row>
    <row r="36" spans="1:16" ht="15.75" customHeight="1">
      <c r="A36" s="11">
        <v>28</v>
      </c>
      <c r="B36" s="18" t="s">
        <v>15</v>
      </c>
      <c r="C36" s="13">
        <v>3</v>
      </c>
      <c r="D36" s="2">
        <v>4980209980</v>
      </c>
      <c r="E36" s="14">
        <v>1962</v>
      </c>
      <c r="F36" s="6">
        <v>28</v>
      </c>
      <c r="G36" s="41">
        <v>0</v>
      </c>
      <c r="H36" s="37">
        <f t="shared" si="0"/>
        <v>28</v>
      </c>
      <c r="I36" s="42">
        <v>1270.22</v>
      </c>
      <c r="J36" s="43">
        <v>0</v>
      </c>
      <c r="K36" s="44">
        <v>1270.22</v>
      </c>
      <c r="L36" s="64">
        <f>SUM(K36*L4)</f>
        <v>0</v>
      </c>
      <c r="M36" s="63">
        <v>0.23</v>
      </c>
      <c r="N36" s="67">
        <f t="shared" si="1"/>
        <v>0</v>
      </c>
      <c r="O36" s="27"/>
      <c r="P36" s="27"/>
    </row>
    <row r="37" spans="1:16" ht="15.75" customHeight="1">
      <c r="A37" s="7">
        <v>29</v>
      </c>
      <c r="B37" s="18" t="s">
        <v>15</v>
      </c>
      <c r="C37" s="13">
        <v>4</v>
      </c>
      <c r="D37" s="2">
        <v>4980209974</v>
      </c>
      <c r="E37" s="14">
        <v>1962</v>
      </c>
      <c r="F37" s="6">
        <v>28</v>
      </c>
      <c r="G37" s="41">
        <v>0</v>
      </c>
      <c r="H37" s="37">
        <f t="shared" si="0"/>
        <v>28</v>
      </c>
      <c r="I37" s="45">
        <v>1258.92</v>
      </c>
      <c r="J37" s="43">
        <v>0</v>
      </c>
      <c r="K37" s="44">
        <v>1258.92</v>
      </c>
      <c r="L37" s="64">
        <f>SUM(K37*L4)</f>
        <v>0</v>
      </c>
      <c r="M37" s="63">
        <v>0.23</v>
      </c>
      <c r="N37" s="67">
        <f t="shared" si="1"/>
        <v>0</v>
      </c>
      <c r="O37" s="27"/>
      <c r="P37" s="27"/>
    </row>
    <row r="38" spans="1:16">
      <c r="A38" s="11">
        <v>30</v>
      </c>
      <c r="B38" s="18" t="s">
        <v>16</v>
      </c>
      <c r="C38" s="13">
        <v>4</v>
      </c>
      <c r="D38" s="2">
        <v>4980210026</v>
      </c>
      <c r="E38" s="14">
        <v>1961</v>
      </c>
      <c r="F38" s="6">
        <v>35</v>
      </c>
      <c r="G38" s="41">
        <v>0</v>
      </c>
      <c r="H38" s="37">
        <f t="shared" si="0"/>
        <v>35</v>
      </c>
      <c r="I38" s="42">
        <v>1820.34</v>
      </c>
      <c r="J38" s="43">
        <v>0</v>
      </c>
      <c r="K38" s="44">
        <v>1820.34</v>
      </c>
      <c r="L38" s="64">
        <f>SUM(K38*L4)</f>
        <v>0</v>
      </c>
      <c r="M38" s="63">
        <v>0.23</v>
      </c>
      <c r="N38" s="67">
        <f t="shared" si="1"/>
        <v>0</v>
      </c>
      <c r="O38" s="27"/>
      <c r="P38" s="27"/>
    </row>
    <row r="39" spans="1:16">
      <c r="A39" s="7">
        <v>31</v>
      </c>
      <c r="B39" s="18" t="s">
        <v>16</v>
      </c>
      <c r="C39" s="13">
        <v>6</v>
      </c>
      <c r="D39" s="2">
        <v>4980209879</v>
      </c>
      <c r="E39" s="14">
        <v>1962</v>
      </c>
      <c r="F39" s="6">
        <v>48</v>
      </c>
      <c r="G39" s="41">
        <v>0</v>
      </c>
      <c r="H39" s="37">
        <f t="shared" si="0"/>
        <v>48</v>
      </c>
      <c r="I39" s="42">
        <v>2280.23</v>
      </c>
      <c r="J39" s="43">
        <v>0</v>
      </c>
      <c r="K39" s="44">
        <v>2280.23</v>
      </c>
      <c r="L39" s="64">
        <f>SUM(K39*L4)</f>
        <v>0</v>
      </c>
      <c r="M39" s="63">
        <v>0.23</v>
      </c>
      <c r="N39" s="67">
        <f t="shared" si="1"/>
        <v>0</v>
      </c>
      <c r="O39" s="27"/>
      <c r="P39" s="27"/>
    </row>
    <row r="40" spans="1:16">
      <c r="A40" s="11">
        <v>32</v>
      </c>
      <c r="B40" s="18" t="s">
        <v>54</v>
      </c>
      <c r="C40" s="13">
        <v>23</v>
      </c>
      <c r="D40" s="2">
        <v>4980209632</v>
      </c>
      <c r="E40" s="14">
        <v>1960</v>
      </c>
      <c r="F40" s="6">
        <v>39</v>
      </c>
      <c r="G40" s="41">
        <v>1</v>
      </c>
      <c r="H40" s="37">
        <f t="shared" si="0"/>
        <v>40</v>
      </c>
      <c r="I40" s="45">
        <v>1792.38</v>
      </c>
      <c r="J40" s="36">
        <v>13</v>
      </c>
      <c r="K40" s="44">
        <v>1805.38</v>
      </c>
      <c r="L40" s="64">
        <f>SUM(K40*L4)</f>
        <v>0</v>
      </c>
      <c r="M40" s="63">
        <v>0.23</v>
      </c>
      <c r="N40" s="67">
        <f t="shared" si="1"/>
        <v>0</v>
      </c>
      <c r="O40" s="27"/>
      <c r="P40" s="27"/>
    </row>
    <row r="41" spans="1:16">
      <c r="A41" s="7">
        <v>33</v>
      </c>
      <c r="B41" s="18" t="s">
        <v>55</v>
      </c>
      <c r="C41" s="13">
        <v>25</v>
      </c>
      <c r="D41" s="2">
        <v>4980209738</v>
      </c>
      <c r="E41" s="14">
        <v>1962</v>
      </c>
      <c r="F41" s="6">
        <v>27</v>
      </c>
      <c r="G41" s="41">
        <v>4</v>
      </c>
      <c r="H41" s="37">
        <f t="shared" si="0"/>
        <v>31</v>
      </c>
      <c r="I41" s="46">
        <v>1119.01</v>
      </c>
      <c r="J41" s="35">
        <v>261.29000000000002</v>
      </c>
      <c r="K41" s="47">
        <v>1380.3</v>
      </c>
      <c r="L41" s="64">
        <f>SUM(K41*L4)</f>
        <v>0</v>
      </c>
      <c r="M41" s="63">
        <v>0.23</v>
      </c>
      <c r="N41" s="67">
        <f t="shared" si="1"/>
        <v>0</v>
      </c>
      <c r="O41" s="27"/>
      <c r="P41" s="27"/>
    </row>
    <row r="42" spans="1:16">
      <c r="A42" s="11">
        <v>34</v>
      </c>
      <c r="B42" s="18" t="s">
        <v>55</v>
      </c>
      <c r="C42" s="13">
        <v>27</v>
      </c>
      <c r="D42" s="2">
        <v>4980209744</v>
      </c>
      <c r="E42" s="14">
        <v>1962</v>
      </c>
      <c r="F42" s="6">
        <v>24</v>
      </c>
      <c r="G42" s="41">
        <v>5</v>
      </c>
      <c r="H42" s="37">
        <f t="shared" si="0"/>
        <v>29</v>
      </c>
      <c r="I42" s="46">
        <v>1071.82</v>
      </c>
      <c r="J42" s="35">
        <v>345.36</v>
      </c>
      <c r="K42" s="47">
        <v>1417.18</v>
      </c>
      <c r="L42" s="64">
        <f>SUM(K42*L4)</f>
        <v>0</v>
      </c>
      <c r="M42" s="63">
        <v>0.23</v>
      </c>
      <c r="N42" s="67">
        <f t="shared" si="1"/>
        <v>0</v>
      </c>
      <c r="O42" s="27"/>
      <c r="P42" s="27"/>
    </row>
    <row r="43" spans="1:16">
      <c r="A43" s="7">
        <v>35</v>
      </c>
      <c r="B43" s="18" t="s">
        <v>56</v>
      </c>
      <c r="C43" s="13">
        <v>29</v>
      </c>
      <c r="D43" s="2">
        <v>4980200078</v>
      </c>
      <c r="E43" s="14">
        <v>1969</v>
      </c>
      <c r="F43" s="6">
        <v>38</v>
      </c>
      <c r="G43" s="41">
        <v>1</v>
      </c>
      <c r="H43" s="37">
        <f t="shared" si="0"/>
        <v>39</v>
      </c>
      <c r="I43" s="46">
        <v>1813.1</v>
      </c>
      <c r="J43" s="35">
        <v>12.04</v>
      </c>
      <c r="K43" s="47">
        <v>1825.14</v>
      </c>
      <c r="L43" s="64">
        <f>SUM(K43*L4)</f>
        <v>0</v>
      </c>
      <c r="M43" s="63">
        <v>0.23</v>
      </c>
      <c r="N43" s="67">
        <f t="shared" si="1"/>
        <v>0</v>
      </c>
      <c r="O43" s="27"/>
      <c r="P43" s="27"/>
    </row>
    <row r="44" spans="1:16">
      <c r="A44" s="11">
        <v>36</v>
      </c>
      <c r="B44" s="12" t="s">
        <v>44</v>
      </c>
      <c r="C44" s="20">
        <v>1</v>
      </c>
      <c r="D44" s="2">
        <v>4980208609</v>
      </c>
      <c r="E44" s="6">
        <v>1953</v>
      </c>
      <c r="F44" s="6">
        <v>18</v>
      </c>
      <c r="G44" s="41">
        <v>0</v>
      </c>
      <c r="H44" s="37">
        <f t="shared" si="0"/>
        <v>18</v>
      </c>
      <c r="I44" s="42">
        <v>856.38</v>
      </c>
      <c r="J44" s="43">
        <v>0</v>
      </c>
      <c r="K44" s="44">
        <v>856.38</v>
      </c>
      <c r="L44" s="64">
        <f>SUM(K44*L4)</f>
        <v>0</v>
      </c>
      <c r="M44" s="63">
        <v>0.23</v>
      </c>
      <c r="N44" s="67">
        <f t="shared" si="1"/>
        <v>0</v>
      </c>
      <c r="O44" s="27"/>
      <c r="P44" s="27"/>
    </row>
    <row r="45" spans="1:16">
      <c r="A45" s="7">
        <v>37</v>
      </c>
      <c r="B45" s="12" t="s">
        <v>44</v>
      </c>
      <c r="C45" s="20">
        <v>2</v>
      </c>
      <c r="D45" s="2">
        <v>4980208532</v>
      </c>
      <c r="E45" s="6">
        <v>1954</v>
      </c>
      <c r="F45" s="6">
        <v>18</v>
      </c>
      <c r="G45" s="41">
        <v>0</v>
      </c>
      <c r="H45" s="37">
        <f t="shared" si="0"/>
        <v>18</v>
      </c>
      <c r="I45" s="42">
        <v>858.59</v>
      </c>
      <c r="J45" s="43">
        <v>0</v>
      </c>
      <c r="K45" s="44">
        <v>858.59</v>
      </c>
      <c r="L45" s="64">
        <f>SUM(K45*L4)</f>
        <v>0</v>
      </c>
      <c r="M45" s="63">
        <v>0.23</v>
      </c>
      <c r="N45" s="67">
        <f t="shared" si="1"/>
        <v>0</v>
      </c>
      <c r="O45" s="27"/>
      <c r="P45" s="27"/>
    </row>
    <row r="46" spans="1:16">
      <c r="A46" s="11">
        <v>38</v>
      </c>
      <c r="B46" s="12" t="s">
        <v>44</v>
      </c>
      <c r="C46" s="20">
        <v>3</v>
      </c>
      <c r="D46" s="2">
        <v>4980208733</v>
      </c>
      <c r="E46" s="6">
        <v>1954</v>
      </c>
      <c r="F46" s="6">
        <v>27</v>
      </c>
      <c r="G46" s="41">
        <v>1</v>
      </c>
      <c r="H46" s="37">
        <f t="shared" si="0"/>
        <v>28</v>
      </c>
      <c r="I46" s="46">
        <v>1297.69</v>
      </c>
      <c r="J46" s="35">
        <v>17.600000000000001</v>
      </c>
      <c r="K46" s="47">
        <v>1315.29</v>
      </c>
      <c r="L46" s="64">
        <f>SUM(K46*L4)</f>
        <v>0</v>
      </c>
      <c r="M46" s="63">
        <v>0.23</v>
      </c>
      <c r="N46" s="67">
        <f t="shared" si="1"/>
        <v>0</v>
      </c>
      <c r="O46" s="27"/>
      <c r="P46" s="27"/>
    </row>
    <row r="47" spans="1:16">
      <c r="A47" s="7">
        <v>39</v>
      </c>
      <c r="B47" s="12" t="s">
        <v>44</v>
      </c>
      <c r="C47" s="20">
        <v>6</v>
      </c>
      <c r="D47" s="2">
        <v>4980208621</v>
      </c>
      <c r="E47" s="6">
        <v>1955</v>
      </c>
      <c r="F47" s="6">
        <v>27</v>
      </c>
      <c r="G47" s="41">
        <v>0</v>
      </c>
      <c r="H47" s="37">
        <f t="shared" si="0"/>
        <v>27</v>
      </c>
      <c r="I47" s="42">
        <v>1288.6199999999999</v>
      </c>
      <c r="J47" s="43">
        <v>0</v>
      </c>
      <c r="K47" s="44">
        <v>1288.6199999999999</v>
      </c>
      <c r="L47" s="64">
        <f>SUM(K47*L4)</f>
        <v>0</v>
      </c>
      <c r="M47" s="63">
        <v>0.23</v>
      </c>
      <c r="N47" s="67">
        <f t="shared" si="1"/>
        <v>0</v>
      </c>
      <c r="O47" s="27"/>
      <c r="P47" s="27"/>
    </row>
    <row r="48" spans="1:16">
      <c r="A48" s="11">
        <v>40</v>
      </c>
      <c r="B48" s="12" t="s">
        <v>44</v>
      </c>
      <c r="C48" s="20">
        <v>8</v>
      </c>
      <c r="D48" s="2">
        <v>4980208756</v>
      </c>
      <c r="E48" s="6">
        <v>1955</v>
      </c>
      <c r="F48" s="6">
        <v>34</v>
      </c>
      <c r="G48" s="41">
        <v>1</v>
      </c>
      <c r="H48" s="37">
        <f t="shared" si="0"/>
        <v>35</v>
      </c>
      <c r="I48" s="45">
        <v>1594.8</v>
      </c>
      <c r="J48" s="36">
        <v>10.8</v>
      </c>
      <c r="K48" s="44">
        <v>1605.6</v>
      </c>
      <c r="L48" s="64">
        <f>SUM(K48*L4)</f>
        <v>0</v>
      </c>
      <c r="M48" s="63">
        <v>0.23</v>
      </c>
      <c r="N48" s="67">
        <f t="shared" si="1"/>
        <v>0</v>
      </c>
      <c r="O48" s="27"/>
      <c r="P48" s="27"/>
    </row>
    <row r="49" spans="1:16">
      <c r="A49" s="7">
        <v>41</v>
      </c>
      <c r="B49" s="12" t="s">
        <v>44</v>
      </c>
      <c r="C49" s="20">
        <v>10</v>
      </c>
      <c r="D49" s="2">
        <v>4980208561</v>
      </c>
      <c r="E49" s="6">
        <v>1954</v>
      </c>
      <c r="F49" s="6">
        <v>35</v>
      </c>
      <c r="G49" s="41">
        <v>0</v>
      </c>
      <c r="H49" s="37">
        <f t="shared" si="0"/>
        <v>35</v>
      </c>
      <c r="I49" s="42">
        <v>1690.95</v>
      </c>
      <c r="J49" s="43">
        <v>0</v>
      </c>
      <c r="K49" s="44">
        <v>1690.95</v>
      </c>
      <c r="L49" s="64">
        <f>SUM(K49*L4)</f>
        <v>0</v>
      </c>
      <c r="M49" s="63">
        <v>0.23</v>
      </c>
      <c r="N49" s="67">
        <f t="shared" si="1"/>
        <v>0</v>
      </c>
      <c r="O49" s="27"/>
      <c r="P49" s="27"/>
    </row>
    <row r="50" spans="1:16">
      <c r="A50" s="11">
        <v>42</v>
      </c>
      <c r="B50" s="12" t="s">
        <v>44</v>
      </c>
      <c r="C50" s="20">
        <v>12</v>
      </c>
      <c r="D50" s="2">
        <v>4980208503</v>
      </c>
      <c r="E50" s="6">
        <v>1954</v>
      </c>
      <c r="F50" s="6">
        <v>36</v>
      </c>
      <c r="G50" s="41">
        <v>0</v>
      </c>
      <c r="H50" s="37">
        <f t="shared" si="0"/>
        <v>36</v>
      </c>
      <c r="I50" s="42">
        <v>1698.07</v>
      </c>
      <c r="J50" s="43">
        <v>0</v>
      </c>
      <c r="K50" s="44">
        <v>1698.07</v>
      </c>
      <c r="L50" s="64">
        <f>SUM(K50*L4)</f>
        <v>0</v>
      </c>
      <c r="M50" s="63">
        <v>0.23</v>
      </c>
      <c r="N50" s="67">
        <f t="shared" si="1"/>
        <v>0</v>
      </c>
      <c r="O50" s="27"/>
      <c r="P50" s="27"/>
    </row>
    <row r="51" spans="1:16" ht="15.75" customHeight="1">
      <c r="A51" s="7">
        <v>43</v>
      </c>
      <c r="B51" s="12" t="s">
        <v>17</v>
      </c>
      <c r="C51" s="6">
        <v>3</v>
      </c>
      <c r="D51" s="2">
        <v>4980208638</v>
      </c>
      <c r="E51" s="6">
        <v>1956</v>
      </c>
      <c r="F51" s="6">
        <v>26</v>
      </c>
      <c r="G51" s="41">
        <v>0</v>
      </c>
      <c r="H51" s="37">
        <f t="shared" si="0"/>
        <v>26</v>
      </c>
      <c r="I51" s="45">
        <v>1239.72</v>
      </c>
      <c r="J51" s="43">
        <v>0</v>
      </c>
      <c r="K51" s="44">
        <v>1239.72</v>
      </c>
      <c r="L51" s="64">
        <f>SUM(K51*L4)</f>
        <v>0</v>
      </c>
      <c r="M51" s="63">
        <v>0.23</v>
      </c>
      <c r="N51" s="67">
        <f t="shared" si="1"/>
        <v>0</v>
      </c>
      <c r="O51" s="27"/>
      <c r="P51" s="27"/>
    </row>
    <row r="52" spans="1:16" ht="15.75" customHeight="1">
      <c r="A52" s="11">
        <v>44</v>
      </c>
      <c r="B52" s="12" t="s">
        <v>17</v>
      </c>
      <c r="C52" s="6">
        <v>4</v>
      </c>
      <c r="D52" s="2">
        <v>4980208578</v>
      </c>
      <c r="E52" s="6">
        <v>1954</v>
      </c>
      <c r="F52" s="6">
        <v>35</v>
      </c>
      <c r="G52" s="41">
        <v>0</v>
      </c>
      <c r="H52" s="37">
        <f t="shared" si="0"/>
        <v>35</v>
      </c>
      <c r="I52" s="42">
        <v>1588.9</v>
      </c>
      <c r="J52" s="43">
        <v>0</v>
      </c>
      <c r="K52" s="44">
        <v>1588.9</v>
      </c>
      <c r="L52" s="64">
        <f>SUM(K52*L4)</f>
        <v>0</v>
      </c>
      <c r="M52" s="63">
        <v>0.23</v>
      </c>
      <c r="N52" s="67">
        <f t="shared" si="1"/>
        <v>0</v>
      </c>
      <c r="O52" s="27"/>
      <c r="P52" s="27"/>
    </row>
    <row r="53" spans="1:16" ht="15.75" customHeight="1">
      <c r="A53" s="7">
        <v>45</v>
      </c>
      <c r="B53" s="12" t="s">
        <v>17</v>
      </c>
      <c r="C53" s="6">
        <v>7</v>
      </c>
      <c r="D53" s="2">
        <v>4980208584</v>
      </c>
      <c r="E53" s="6">
        <v>1955</v>
      </c>
      <c r="F53" s="6">
        <v>33</v>
      </c>
      <c r="G53" s="41">
        <v>0</v>
      </c>
      <c r="H53" s="37">
        <f t="shared" si="0"/>
        <v>33</v>
      </c>
      <c r="I53" s="42">
        <v>1415.07</v>
      </c>
      <c r="J53" s="43">
        <v>0</v>
      </c>
      <c r="K53" s="44">
        <v>1415.07</v>
      </c>
      <c r="L53" s="64">
        <f>SUM(K53*L4)</f>
        <v>0</v>
      </c>
      <c r="M53" s="63">
        <v>0.23</v>
      </c>
      <c r="N53" s="67">
        <f t="shared" si="1"/>
        <v>0</v>
      </c>
      <c r="O53" s="27"/>
      <c r="P53" s="27"/>
    </row>
    <row r="54" spans="1:16" ht="15.75" customHeight="1">
      <c r="A54" s="11">
        <v>46</v>
      </c>
      <c r="B54" s="12" t="s">
        <v>17</v>
      </c>
      <c r="C54" s="6">
        <v>9</v>
      </c>
      <c r="D54" s="2">
        <v>4980208710</v>
      </c>
      <c r="E54" s="6">
        <v>1955</v>
      </c>
      <c r="F54" s="6">
        <v>32</v>
      </c>
      <c r="G54" s="41">
        <v>0</v>
      </c>
      <c r="H54" s="37">
        <f t="shared" si="0"/>
        <v>32</v>
      </c>
      <c r="I54" s="45">
        <v>1394.27</v>
      </c>
      <c r="J54" s="43">
        <v>0</v>
      </c>
      <c r="K54" s="44">
        <v>1394.27</v>
      </c>
      <c r="L54" s="64">
        <f>SUM(K54*L4)</f>
        <v>0</v>
      </c>
      <c r="M54" s="63">
        <v>0.23</v>
      </c>
      <c r="N54" s="67">
        <f t="shared" si="1"/>
        <v>0</v>
      </c>
      <c r="O54" s="27"/>
      <c r="P54" s="27"/>
    </row>
    <row r="55" spans="1:16">
      <c r="A55" s="7">
        <v>47</v>
      </c>
      <c r="B55" s="12" t="s">
        <v>45</v>
      </c>
      <c r="C55" s="6">
        <v>2</v>
      </c>
      <c r="D55" s="2">
        <v>4980208495</v>
      </c>
      <c r="E55" s="6">
        <v>1956</v>
      </c>
      <c r="F55" s="6">
        <v>36</v>
      </c>
      <c r="G55" s="41">
        <v>5</v>
      </c>
      <c r="H55" s="37">
        <f t="shared" si="0"/>
        <v>41</v>
      </c>
      <c r="I55" s="46">
        <v>1266.48</v>
      </c>
      <c r="J55" s="35">
        <v>453.66</v>
      </c>
      <c r="K55" s="47">
        <v>1720.14</v>
      </c>
      <c r="L55" s="64">
        <f>SUM(K55*L4)</f>
        <v>0</v>
      </c>
      <c r="M55" s="63">
        <v>0.23</v>
      </c>
      <c r="N55" s="67">
        <f t="shared" si="1"/>
        <v>0</v>
      </c>
      <c r="O55" s="27"/>
      <c r="P55" s="27"/>
    </row>
    <row r="56" spans="1:16">
      <c r="A56" s="11">
        <v>48</v>
      </c>
      <c r="B56" s="12" t="s">
        <v>45</v>
      </c>
      <c r="C56" s="6">
        <v>4</v>
      </c>
      <c r="D56" s="2">
        <v>4980208696</v>
      </c>
      <c r="E56" s="6">
        <v>1956</v>
      </c>
      <c r="F56" s="6">
        <v>26</v>
      </c>
      <c r="G56" s="41">
        <v>1</v>
      </c>
      <c r="H56" s="37">
        <f t="shared" si="0"/>
        <v>27</v>
      </c>
      <c r="I56" s="45">
        <v>1182.49</v>
      </c>
      <c r="J56" s="35">
        <v>10.5</v>
      </c>
      <c r="K56" s="44">
        <v>1192.99</v>
      </c>
      <c r="L56" s="64">
        <f>SUM(K56*L4)</f>
        <v>0</v>
      </c>
      <c r="M56" s="63">
        <v>0.23</v>
      </c>
      <c r="N56" s="67">
        <f t="shared" si="1"/>
        <v>0</v>
      </c>
      <c r="O56" s="27"/>
      <c r="P56" s="27"/>
    </row>
    <row r="57" spans="1:16">
      <c r="A57" s="7">
        <v>49</v>
      </c>
      <c r="B57" s="12" t="s">
        <v>45</v>
      </c>
      <c r="C57" s="20">
        <v>6</v>
      </c>
      <c r="D57" s="2">
        <v>4980208704</v>
      </c>
      <c r="E57" s="6">
        <v>1956</v>
      </c>
      <c r="F57" s="6">
        <v>26</v>
      </c>
      <c r="G57" s="41">
        <v>0</v>
      </c>
      <c r="H57" s="37">
        <f t="shared" si="0"/>
        <v>26</v>
      </c>
      <c r="I57" s="42">
        <v>1169.7</v>
      </c>
      <c r="J57" s="43">
        <v>0</v>
      </c>
      <c r="K57" s="44">
        <v>1169.7</v>
      </c>
      <c r="L57" s="64">
        <f>SUM(K57*L4)</f>
        <v>0</v>
      </c>
      <c r="M57" s="63">
        <v>0.23</v>
      </c>
      <c r="N57" s="67">
        <f t="shared" si="1"/>
        <v>0</v>
      </c>
      <c r="O57" s="27"/>
      <c r="P57" s="27"/>
    </row>
    <row r="58" spans="1:16">
      <c r="A58" s="11">
        <v>50</v>
      </c>
      <c r="B58" s="12" t="s">
        <v>45</v>
      </c>
      <c r="C58" s="6">
        <v>8</v>
      </c>
      <c r="D58" s="2">
        <v>4980208673</v>
      </c>
      <c r="E58" s="6">
        <v>1956</v>
      </c>
      <c r="F58" s="6">
        <v>18</v>
      </c>
      <c r="G58" s="41">
        <v>0</v>
      </c>
      <c r="H58" s="37">
        <f t="shared" si="0"/>
        <v>18</v>
      </c>
      <c r="I58" s="42">
        <v>800.03</v>
      </c>
      <c r="J58" s="43">
        <v>0</v>
      </c>
      <c r="K58" s="44">
        <v>800.03</v>
      </c>
      <c r="L58" s="64">
        <f>SUM(K58*L4)</f>
        <v>0</v>
      </c>
      <c r="M58" s="63">
        <v>0.23</v>
      </c>
      <c r="N58" s="67">
        <f t="shared" si="1"/>
        <v>0</v>
      </c>
      <c r="O58" s="27"/>
      <c r="P58" s="27"/>
    </row>
    <row r="59" spans="1:16">
      <c r="A59" s="7">
        <v>51</v>
      </c>
      <c r="B59" s="12" t="s">
        <v>46</v>
      </c>
      <c r="C59" s="6">
        <v>1</v>
      </c>
      <c r="D59" s="2">
        <v>4980208615</v>
      </c>
      <c r="E59" s="6">
        <v>1953</v>
      </c>
      <c r="F59" s="6">
        <v>36</v>
      </c>
      <c r="G59" s="41">
        <v>0</v>
      </c>
      <c r="H59" s="37">
        <f t="shared" si="0"/>
        <v>36</v>
      </c>
      <c r="I59" s="42">
        <v>1713.03</v>
      </c>
      <c r="J59" s="43">
        <v>0</v>
      </c>
      <c r="K59" s="44">
        <v>1713.03</v>
      </c>
      <c r="L59" s="64">
        <f>SUM(K59*L4)</f>
        <v>0</v>
      </c>
      <c r="M59" s="63">
        <v>0.23</v>
      </c>
      <c r="N59" s="67">
        <f t="shared" si="1"/>
        <v>0</v>
      </c>
      <c r="O59" s="27"/>
      <c r="P59" s="27"/>
    </row>
    <row r="60" spans="1:16">
      <c r="A60" s="11">
        <v>52</v>
      </c>
      <c r="B60" s="12" t="s">
        <v>46</v>
      </c>
      <c r="C60" s="6">
        <v>2</v>
      </c>
      <c r="D60" s="2">
        <v>4980208526</v>
      </c>
      <c r="E60" s="6">
        <v>1953</v>
      </c>
      <c r="F60" s="6">
        <v>18</v>
      </c>
      <c r="G60" s="41">
        <v>0</v>
      </c>
      <c r="H60" s="37">
        <f t="shared" si="0"/>
        <v>18</v>
      </c>
      <c r="I60" s="42">
        <v>864.4</v>
      </c>
      <c r="J60" s="43">
        <v>0</v>
      </c>
      <c r="K60" s="44">
        <v>864.4</v>
      </c>
      <c r="L60" s="64">
        <f>SUM(K60*L4)</f>
        <v>0</v>
      </c>
      <c r="M60" s="63">
        <v>0.23</v>
      </c>
      <c r="N60" s="67">
        <f t="shared" si="1"/>
        <v>0</v>
      </c>
      <c r="O60" s="27"/>
      <c r="P60" s="27"/>
    </row>
    <row r="61" spans="1:16">
      <c r="A61" s="7">
        <v>53</v>
      </c>
      <c r="B61" s="12" t="s">
        <v>46</v>
      </c>
      <c r="C61" s="6">
        <v>4</v>
      </c>
      <c r="D61" s="2">
        <v>4980208466</v>
      </c>
      <c r="E61" s="6">
        <v>1953</v>
      </c>
      <c r="F61" s="6">
        <v>27</v>
      </c>
      <c r="G61" s="41">
        <v>0</v>
      </c>
      <c r="H61" s="37">
        <f t="shared" si="0"/>
        <v>27</v>
      </c>
      <c r="I61" s="42">
        <v>1270.68</v>
      </c>
      <c r="J61" s="43">
        <v>0</v>
      </c>
      <c r="K61" s="44">
        <v>1270.68</v>
      </c>
      <c r="L61" s="64">
        <f>SUM(K61*L4)</f>
        <v>0</v>
      </c>
      <c r="M61" s="63">
        <v>0.23</v>
      </c>
      <c r="N61" s="67">
        <f t="shared" si="1"/>
        <v>0</v>
      </c>
      <c r="O61" s="27"/>
      <c r="P61" s="27"/>
    </row>
    <row r="62" spans="1:16">
      <c r="A62" s="11">
        <v>54</v>
      </c>
      <c r="B62" s="18" t="s">
        <v>47</v>
      </c>
      <c r="C62" s="6">
        <v>1</v>
      </c>
      <c r="D62" s="2">
        <v>4980209017</v>
      </c>
      <c r="E62" s="6">
        <v>1956</v>
      </c>
      <c r="F62" s="6">
        <v>40</v>
      </c>
      <c r="G62" s="41">
        <v>5</v>
      </c>
      <c r="H62" s="37">
        <f t="shared" si="0"/>
        <v>45</v>
      </c>
      <c r="I62" s="46">
        <v>1435.61</v>
      </c>
      <c r="J62" s="35">
        <v>301.35000000000002</v>
      </c>
      <c r="K62" s="47">
        <v>1736.96</v>
      </c>
      <c r="L62" s="64">
        <f>SUM(K62*L4)</f>
        <v>0</v>
      </c>
      <c r="M62" s="63">
        <v>0.23</v>
      </c>
      <c r="N62" s="67">
        <f t="shared" si="1"/>
        <v>0</v>
      </c>
      <c r="O62" s="27"/>
      <c r="P62" s="27"/>
    </row>
    <row r="63" spans="1:16">
      <c r="A63" s="7">
        <v>55</v>
      </c>
      <c r="B63" s="18" t="s">
        <v>47</v>
      </c>
      <c r="C63" s="6">
        <v>2</v>
      </c>
      <c r="D63" s="2">
        <v>4980209023</v>
      </c>
      <c r="E63" s="6">
        <v>1957</v>
      </c>
      <c r="F63" s="6">
        <v>26</v>
      </c>
      <c r="G63" s="41">
        <v>0</v>
      </c>
      <c r="H63" s="37">
        <f t="shared" si="0"/>
        <v>26</v>
      </c>
      <c r="I63" s="42">
        <v>1148.8499999999999</v>
      </c>
      <c r="J63" s="43">
        <v>0</v>
      </c>
      <c r="K63" s="44">
        <v>1148.8499999999999</v>
      </c>
      <c r="L63" s="64">
        <f>SUM(K63*L4)</f>
        <v>0</v>
      </c>
      <c r="M63" s="63">
        <v>0.23</v>
      </c>
      <c r="N63" s="67">
        <f t="shared" si="1"/>
        <v>0</v>
      </c>
      <c r="O63" s="27"/>
      <c r="P63" s="27"/>
    </row>
    <row r="64" spans="1:16">
      <c r="A64" s="11">
        <v>56</v>
      </c>
      <c r="B64" s="18" t="s">
        <v>47</v>
      </c>
      <c r="C64" s="6">
        <v>3</v>
      </c>
      <c r="D64" s="2">
        <v>4980209046</v>
      </c>
      <c r="E64" s="6">
        <v>1956</v>
      </c>
      <c r="F64" s="6">
        <v>26</v>
      </c>
      <c r="G64" s="41">
        <v>0</v>
      </c>
      <c r="H64" s="37">
        <f t="shared" si="0"/>
        <v>26</v>
      </c>
      <c r="I64" s="42">
        <v>1188.25</v>
      </c>
      <c r="J64" s="43">
        <v>0</v>
      </c>
      <c r="K64" s="44">
        <v>1188.25</v>
      </c>
      <c r="L64" s="64">
        <f>SUM(K64*L4)</f>
        <v>0</v>
      </c>
      <c r="M64" s="63">
        <v>0.23</v>
      </c>
      <c r="N64" s="67">
        <f t="shared" si="1"/>
        <v>0</v>
      </c>
      <c r="O64" s="27"/>
      <c r="P64" s="27"/>
    </row>
    <row r="65" spans="1:16">
      <c r="A65" s="7">
        <v>57</v>
      </c>
      <c r="B65" s="18" t="s">
        <v>47</v>
      </c>
      <c r="C65" s="20">
        <v>4</v>
      </c>
      <c r="D65" s="2">
        <v>4980209081</v>
      </c>
      <c r="E65" s="6">
        <v>1957</v>
      </c>
      <c r="F65" s="6">
        <v>26</v>
      </c>
      <c r="G65" s="41">
        <v>0</v>
      </c>
      <c r="H65" s="37">
        <f t="shared" si="0"/>
        <v>26</v>
      </c>
      <c r="I65" s="42">
        <v>1376.01</v>
      </c>
      <c r="J65" s="43">
        <v>0</v>
      </c>
      <c r="K65" s="44">
        <v>1376.01</v>
      </c>
      <c r="L65" s="64">
        <f>SUM(K65*L4)</f>
        <v>0</v>
      </c>
      <c r="M65" s="63">
        <v>0.23</v>
      </c>
      <c r="N65" s="67">
        <f t="shared" si="1"/>
        <v>0</v>
      </c>
      <c r="O65" s="27"/>
      <c r="P65" s="27"/>
    </row>
    <row r="66" spans="1:16">
      <c r="A66" s="11">
        <v>58</v>
      </c>
      <c r="B66" s="18" t="s">
        <v>47</v>
      </c>
      <c r="C66" s="6">
        <v>5</v>
      </c>
      <c r="D66" s="2">
        <v>4980209075</v>
      </c>
      <c r="E66" s="6">
        <v>1956</v>
      </c>
      <c r="F66" s="6">
        <v>26</v>
      </c>
      <c r="G66" s="41">
        <v>0</v>
      </c>
      <c r="H66" s="37">
        <f t="shared" si="0"/>
        <v>26</v>
      </c>
      <c r="I66" s="42">
        <v>1201.51</v>
      </c>
      <c r="J66" s="43">
        <v>0</v>
      </c>
      <c r="K66" s="44">
        <v>1201.51</v>
      </c>
      <c r="L66" s="64">
        <f>SUM(K66*L4)</f>
        <v>0</v>
      </c>
      <c r="M66" s="63">
        <v>0.23</v>
      </c>
      <c r="N66" s="67">
        <f t="shared" si="1"/>
        <v>0</v>
      </c>
      <c r="O66" s="27"/>
      <c r="P66" s="27"/>
    </row>
    <row r="67" spans="1:16">
      <c r="A67" s="7">
        <v>59</v>
      </c>
      <c r="B67" s="18" t="s">
        <v>47</v>
      </c>
      <c r="C67" s="6">
        <v>7</v>
      </c>
      <c r="D67" s="2">
        <v>4980208986</v>
      </c>
      <c r="E67" s="6">
        <v>1957</v>
      </c>
      <c r="F67" s="6">
        <v>26</v>
      </c>
      <c r="G67" s="41">
        <v>0</v>
      </c>
      <c r="H67" s="37">
        <f t="shared" si="0"/>
        <v>26</v>
      </c>
      <c r="I67" s="42">
        <v>1147.69</v>
      </c>
      <c r="J67" s="43">
        <v>0</v>
      </c>
      <c r="K67" s="44">
        <v>1147.69</v>
      </c>
      <c r="L67" s="64">
        <f>SUM(K67*L4)</f>
        <v>0</v>
      </c>
      <c r="M67" s="63">
        <v>0.23</v>
      </c>
      <c r="N67" s="67">
        <f t="shared" si="1"/>
        <v>0</v>
      </c>
      <c r="O67" s="27"/>
      <c r="P67" s="27"/>
    </row>
    <row r="68" spans="1:16">
      <c r="A68" s="11">
        <v>60</v>
      </c>
      <c r="B68" s="18" t="s">
        <v>48</v>
      </c>
      <c r="C68" s="6">
        <v>9</v>
      </c>
      <c r="D68" s="2">
        <v>4980208779</v>
      </c>
      <c r="E68" s="6">
        <v>1957</v>
      </c>
      <c r="F68" s="6">
        <v>26</v>
      </c>
      <c r="G68" s="41">
        <v>0</v>
      </c>
      <c r="H68" s="37">
        <f t="shared" si="0"/>
        <v>26</v>
      </c>
      <c r="I68" s="42">
        <v>1145.8499999999999</v>
      </c>
      <c r="J68" s="43">
        <v>0</v>
      </c>
      <c r="K68" s="44">
        <v>1145.8499999999999</v>
      </c>
      <c r="L68" s="64">
        <f>SUM(K68*L4)</f>
        <v>0</v>
      </c>
      <c r="M68" s="63">
        <v>0.23</v>
      </c>
      <c r="N68" s="67">
        <f t="shared" si="1"/>
        <v>0</v>
      </c>
      <c r="O68" s="27"/>
      <c r="P68" s="27"/>
    </row>
    <row r="69" spans="1:16" ht="15.75" customHeight="1">
      <c r="A69" s="7">
        <v>61</v>
      </c>
      <c r="B69" s="18" t="s">
        <v>48</v>
      </c>
      <c r="C69" s="6">
        <v>11</v>
      </c>
      <c r="D69" s="2">
        <v>4980209000</v>
      </c>
      <c r="E69" s="6">
        <v>1957</v>
      </c>
      <c r="F69" s="6">
        <v>27</v>
      </c>
      <c r="G69" s="41">
        <v>0</v>
      </c>
      <c r="H69" s="37">
        <f t="shared" si="0"/>
        <v>27</v>
      </c>
      <c r="I69" s="42">
        <v>1206.6400000000001</v>
      </c>
      <c r="J69" s="43">
        <v>0</v>
      </c>
      <c r="K69" s="44">
        <v>1206.6400000000001</v>
      </c>
      <c r="L69" s="64">
        <f>SUM(K69*L4)</f>
        <v>0</v>
      </c>
      <c r="M69" s="63">
        <v>0.23</v>
      </c>
      <c r="N69" s="67">
        <f t="shared" si="1"/>
        <v>0</v>
      </c>
      <c r="O69" s="27"/>
      <c r="P69" s="27"/>
    </row>
    <row r="70" spans="1:16">
      <c r="A70" s="11">
        <v>62</v>
      </c>
      <c r="B70" s="18" t="s">
        <v>49</v>
      </c>
      <c r="C70" s="6">
        <v>1</v>
      </c>
      <c r="D70" s="2">
        <v>4980209098</v>
      </c>
      <c r="E70" s="6">
        <v>1953</v>
      </c>
      <c r="F70" s="6">
        <v>18</v>
      </c>
      <c r="G70" s="41">
        <v>0</v>
      </c>
      <c r="H70" s="37">
        <f t="shared" si="0"/>
        <v>18</v>
      </c>
      <c r="I70" s="42">
        <v>861.55</v>
      </c>
      <c r="J70" s="43">
        <v>0</v>
      </c>
      <c r="K70" s="44">
        <v>861.55</v>
      </c>
      <c r="L70" s="64">
        <f>SUM(K70*L4)</f>
        <v>0</v>
      </c>
      <c r="M70" s="63">
        <v>0.23</v>
      </c>
      <c r="N70" s="67">
        <f t="shared" si="1"/>
        <v>0</v>
      </c>
      <c r="O70" s="27"/>
      <c r="P70" s="27"/>
    </row>
    <row r="71" spans="1:16">
      <c r="A71" s="7">
        <v>63</v>
      </c>
      <c r="B71" s="18" t="s">
        <v>49</v>
      </c>
      <c r="C71" s="6">
        <v>2</v>
      </c>
      <c r="D71" s="2">
        <v>4980208992</v>
      </c>
      <c r="E71" s="6">
        <v>1956</v>
      </c>
      <c r="F71" s="6">
        <v>18</v>
      </c>
      <c r="G71" s="41">
        <v>0</v>
      </c>
      <c r="H71" s="37">
        <f t="shared" si="0"/>
        <v>18</v>
      </c>
      <c r="I71" s="42">
        <v>823.28</v>
      </c>
      <c r="J71" s="43">
        <v>0</v>
      </c>
      <c r="K71" s="44">
        <v>823.28</v>
      </c>
      <c r="L71" s="64">
        <f>SUM(K71*L4)</f>
        <v>0</v>
      </c>
      <c r="M71" s="63">
        <v>0.23</v>
      </c>
      <c r="N71" s="67">
        <f t="shared" si="1"/>
        <v>0</v>
      </c>
      <c r="O71" s="27"/>
      <c r="P71" s="27"/>
    </row>
    <row r="72" spans="1:16">
      <c r="A72" s="11">
        <v>64</v>
      </c>
      <c r="B72" s="18" t="s">
        <v>49</v>
      </c>
      <c r="C72" s="6">
        <v>4</v>
      </c>
      <c r="D72" s="2">
        <v>4980208957</v>
      </c>
      <c r="E72" s="6">
        <v>1954</v>
      </c>
      <c r="F72" s="6">
        <v>34</v>
      </c>
      <c r="G72" s="41">
        <v>0</v>
      </c>
      <c r="H72" s="37">
        <f t="shared" si="0"/>
        <v>34</v>
      </c>
      <c r="I72" s="42">
        <v>1589.38</v>
      </c>
      <c r="J72" s="43">
        <v>0</v>
      </c>
      <c r="K72" s="44">
        <v>1589.38</v>
      </c>
      <c r="L72" s="64">
        <f>SUM(K72*L4)</f>
        <v>0</v>
      </c>
      <c r="M72" s="63">
        <v>0.23</v>
      </c>
      <c r="N72" s="67">
        <f t="shared" si="1"/>
        <v>0</v>
      </c>
      <c r="O72" s="27"/>
      <c r="P72" s="27"/>
    </row>
    <row r="73" spans="1:16">
      <c r="A73" s="7">
        <v>65</v>
      </c>
      <c r="B73" s="18" t="s">
        <v>49</v>
      </c>
      <c r="C73" s="6">
        <v>5</v>
      </c>
      <c r="D73" s="2">
        <v>4980209543</v>
      </c>
      <c r="E73" s="6">
        <v>1954</v>
      </c>
      <c r="F73" s="6">
        <v>27</v>
      </c>
      <c r="G73" s="41">
        <v>0</v>
      </c>
      <c r="H73" s="37">
        <f t="shared" si="0"/>
        <v>27</v>
      </c>
      <c r="I73" s="42">
        <v>1291.32</v>
      </c>
      <c r="J73" s="43">
        <v>0</v>
      </c>
      <c r="K73" s="44">
        <v>1291.32</v>
      </c>
      <c r="L73" s="64">
        <f>SUM(K73*L4)</f>
        <v>0</v>
      </c>
      <c r="M73" s="63">
        <v>0.23</v>
      </c>
      <c r="N73" s="67">
        <f t="shared" si="1"/>
        <v>0</v>
      </c>
      <c r="O73" s="27"/>
      <c r="P73" s="27"/>
    </row>
    <row r="74" spans="1:16">
      <c r="A74" s="11">
        <v>66</v>
      </c>
      <c r="B74" s="18" t="s">
        <v>49</v>
      </c>
      <c r="C74" s="6">
        <v>6</v>
      </c>
      <c r="D74" s="2">
        <v>4980208963</v>
      </c>
      <c r="E74" s="6">
        <v>1954</v>
      </c>
      <c r="F74" s="6">
        <v>34</v>
      </c>
      <c r="G74" s="41">
        <v>0</v>
      </c>
      <c r="H74" s="37">
        <f t="shared" ref="H74:H124" si="2">SUM(F74+G74)</f>
        <v>34</v>
      </c>
      <c r="I74" s="42">
        <v>1562.18</v>
      </c>
      <c r="J74" s="43">
        <v>0</v>
      </c>
      <c r="K74" s="44">
        <v>1562.18</v>
      </c>
      <c r="L74" s="64">
        <f>SUM(K74*L4)</f>
        <v>0</v>
      </c>
      <c r="M74" s="63">
        <v>0.23</v>
      </c>
      <c r="N74" s="67">
        <f t="shared" si="1"/>
        <v>0</v>
      </c>
      <c r="O74" s="27"/>
      <c r="P74" s="27"/>
    </row>
    <row r="75" spans="1:16">
      <c r="A75" s="7">
        <v>67</v>
      </c>
      <c r="B75" s="18" t="s">
        <v>49</v>
      </c>
      <c r="C75" s="6">
        <v>7</v>
      </c>
      <c r="D75" s="2">
        <v>4980209069</v>
      </c>
      <c r="E75" s="6">
        <v>1955</v>
      </c>
      <c r="F75" s="6">
        <v>22</v>
      </c>
      <c r="G75" s="41">
        <v>0</v>
      </c>
      <c r="H75" s="37">
        <f t="shared" si="2"/>
        <v>22</v>
      </c>
      <c r="I75" s="42">
        <v>1001.14</v>
      </c>
      <c r="J75" s="43">
        <v>0</v>
      </c>
      <c r="K75" s="44">
        <v>1001.14</v>
      </c>
      <c r="L75" s="64">
        <f>SUM(K75*L4)</f>
        <v>0</v>
      </c>
      <c r="M75" s="63">
        <v>0.23</v>
      </c>
      <c r="N75" s="67">
        <f t="shared" ref="N75:N124" si="3">SUM(L75*1.23)</f>
        <v>0</v>
      </c>
      <c r="O75" s="27"/>
      <c r="P75" s="27"/>
    </row>
    <row r="76" spans="1:16">
      <c r="A76" s="11">
        <v>68</v>
      </c>
      <c r="B76" s="18" t="s">
        <v>49</v>
      </c>
      <c r="C76" s="6">
        <v>8</v>
      </c>
      <c r="D76" s="2">
        <v>4980209052</v>
      </c>
      <c r="E76" s="6">
        <v>1954</v>
      </c>
      <c r="F76" s="6">
        <v>27</v>
      </c>
      <c r="G76" s="41">
        <v>0</v>
      </c>
      <c r="H76" s="37">
        <f t="shared" si="2"/>
        <v>27</v>
      </c>
      <c r="I76" s="42">
        <v>1277.48</v>
      </c>
      <c r="J76" s="43">
        <v>0</v>
      </c>
      <c r="K76" s="44">
        <v>1277.48</v>
      </c>
      <c r="L76" s="64">
        <f>SUM(K76*L4)</f>
        <v>0</v>
      </c>
      <c r="M76" s="63">
        <v>0.23</v>
      </c>
      <c r="N76" s="67">
        <f t="shared" si="3"/>
        <v>0</v>
      </c>
      <c r="O76" s="27"/>
      <c r="P76" s="27"/>
    </row>
    <row r="77" spans="1:16">
      <c r="A77" s="7">
        <v>69</v>
      </c>
      <c r="B77" s="18" t="s">
        <v>49</v>
      </c>
      <c r="C77" s="6">
        <v>9</v>
      </c>
      <c r="D77" s="2">
        <v>4980208472</v>
      </c>
      <c r="E77" s="6">
        <v>1955</v>
      </c>
      <c r="F77" s="6">
        <v>33</v>
      </c>
      <c r="G77" s="41">
        <v>0</v>
      </c>
      <c r="H77" s="37">
        <f t="shared" si="2"/>
        <v>33</v>
      </c>
      <c r="I77" s="42">
        <v>1387</v>
      </c>
      <c r="J77" s="43">
        <v>0</v>
      </c>
      <c r="K77" s="44">
        <v>1387</v>
      </c>
      <c r="L77" s="64">
        <f>SUM(K77*L4)</f>
        <v>0</v>
      </c>
      <c r="M77" s="63">
        <v>0.23</v>
      </c>
      <c r="N77" s="67">
        <f t="shared" si="3"/>
        <v>0</v>
      </c>
      <c r="O77" s="27"/>
      <c r="P77" s="27"/>
    </row>
    <row r="78" spans="1:16">
      <c r="A78" s="11">
        <v>70</v>
      </c>
      <c r="B78" s="18" t="s">
        <v>49</v>
      </c>
      <c r="C78" s="6">
        <v>10</v>
      </c>
      <c r="D78" s="2">
        <v>4980208443</v>
      </c>
      <c r="E78" s="6">
        <v>1957</v>
      </c>
      <c r="F78" s="6">
        <v>22</v>
      </c>
      <c r="G78" s="41">
        <v>0</v>
      </c>
      <c r="H78" s="37">
        <f t="shared" si="2"/>
        <v>22</v>
      </c>
      <c r="I78" s="42">
        <v>1003.27</v>
      </c>
      <c r="J78" s="43">
        <v>0</v>
      </c>
      <c r="K78" s="44">
        <v>1003.27</v>
      </c>
      <c r="L78" s="64">
        <f>SUM(K78*L4)</f>
        <v>0</v>
      </c>
      <c r="M78" s="63">
        <v>0.23</v>
      </c>
      <c r="N78" s="67">
        <f t="shared" si="3"/>
        <v>0</v>
      </c>
      <c r="O78" s="27"/>
      <c r="P78" s="27"/>
    </row>
    <row r="79" spans="1:16">
      <c r="A79" s="7">
        <v>71</v>
      </c>
      <c r="B79" s="18" t="s">
        <v>49</v>
      </c>
      <c r="C79" s="6">
        <v>11</v>
      </c>
      <c r="D79" s="2">
        <v>4980208437</v>
      </c>
      <c r="E79" s="6">
        <v>1956</v>
      </c>
      <c r="F79" s="6">
        <v>33</v>
      </c>
      <c r="G79" s="41">
        <v>0</v>
      </c>
      <c r="H79" s="37">
        <f t="shared" si="2"/>
        <v>33</v>
      </c>
      <c r="I79" s="45">
        <v>1393.51</v>
      </c>
      <c r="J79" s="43">
        <v>0</v>
      </c>
      <c r="K79" s="44">
        <v>1393.51</v>
      </c>
      <c r="L79" s="64">
        <f>SUM(K79*L4)</f>
        <v>0</v>
      </c>
      <c r="M79" s="63">
        <v>0.23</v>
      </c>
      <c r="N79" s="67">
        <f t="shared" si="3"/>
        <v>0</v>
      </c>
      <c r="O79" s="27"/>
      <c r="P79" s="27"/>
    </row>
    <row r="80" spans="1:16">
      <c r="A80" s="11">
        <v>72</v>
      </c>
      <c r="B80" s="18" t="s">
        <v>49</v>
      </c>
      <c r="C80" s="6">
        <v>12</v>
      </c>
      <c r="D80" s="2">
        <v>4980209454</v>
      </c>
      <c r="E80" s="6">
        <v>1955</v>
      </c>
      <c r="F80" s="6">
        <v>33</v>
      </c>
      <c r="G80" s="41">
        <v>0</v>
      </c>
      <c r="H80" s="37">
        <f t="shared" si="2"/>
        <v>33</v>
      </c>
      <c r="I80" s="45">
        <v>1403</v>
      </c>
      <c r="J80" s="43">
        <v>0</v>
      </c>
      <c r="K80" s="44">
        <v>1403</v>
      </c>
      <c r="L80" s="64">
        <f>SUM(K80*L4)</f>
        <v>0</v>
      </c>
      <c r="M80" s="63">
        <v>0.23</v>
      </c>
      <c r="N80" s="67">
        <f t="shared" si="3"/>
        <v>0</v>
      </c>
      <c r="O80" s="27"/>
      <c r="P80" s="27"/>
    </row>
    <row r="81" spans="1:16">
      <c r="A81" s="7">
        <v>73</v>
      </c>
      <c r="B81" s="18" t="s">
        <v>49</v>
      </c>
      <c r="C81" s="6">
        <v>13</v>
      </c>
      <c r="D81" s="2">
        <v>4980208940</v>
      </c>
      <c r="E81" s="6">
        <v>1958</v>
      </c>
      <c r="F81" s="41">
        <v>23</v>
      </c>
      <c r="G81" s="41">
        <v>5</v>
      </c>
      <c r="H81" s="37">
        <f t="shared" si="2"/>
        <v>28</v>
      </c>
      <c r="I81" s="46">
        <v>1014.91</v>
      </c>
      <c r="J81" s="35">
        <v>544.1</v>
      </c>
      <c r="K81" s="47">
        <v>1559.01</v>
      </c>
      <c r="L81" s="64">
        <f>SUM(K81*L4)</f>
        <v>0</v>
      </c>
      <c r="M81" s="63">
        <v>0.23</v>
      </c>
      <c r="N81" s="67">
        <f t="shared" si="3"/>
        <v>0</v>
      </c>
      <c r="O81" s="27"/>
      <c r="P81" s="27"/>
    </row>
    <row r="82" spans="1:16">
      <c r="A82" s="11">
        <v>74</v>
      </c>
      <c r="B82" s="18" t="s">
        <v>49</v>
      </c>
      <c r="C82" s="6">
        <v>14</v>
      </c>
      <c r="D82" s="2">
        <v>4980208934</v>
      </c>
      <c r="E82" s="6">
        <v>1956</v>
      </c>
      <c r="F82" s="6">
        <v>33</v>
      </c>
      <c r="G82" s="41">
        <v>0</v>
      </c>
      <c r="H82" s="37">
        <f t="shared" si="2"/>
        <v>33</v>
      </c>
      <c r="I82" s="45">
        <v>1394.02</v>
      </c>
      <c r="J82" s="36">
        <v>0</v>
      </c>
      <c r="K82" s="44">
        <v>1394.02</v>
      </c>
      <c r="L82" s="64">
        <f>SUM(K82*L4)</f>
        <v>0</v>
      </c>
      <c r="M82" s="63">
        <v>0.23</v>
      </c>
      <c r="N82" s="67">
        <f t="shared" si="3"/>
        <v>0</v>
      </c>
      <c r="O82" s="27"/>
      <c r="P82" s="27"/>
    </row>
    <row r="83" spans="1:16">
      <c r="A83" s="7">
        <v>75</v>
      </c>
      <c r="B83" s="18" t="s">
        <v>49</v>
      </c>
      <c r="C83" s="6">
        <v>16</v>
      </c>
      <c r="D83" s="2">
        <v>4980208928</v>
      </c>
      <c r="E83" s="6">
        <v>1957</v>
      </c>
      <c r="F83" s="6">
        <v>26</v>
      </c>
      <c r="G83" s="41">
        <v>0</v>
      </c>
      <c r="H83" s="37">
        <f t="shared" si="2"/>
        <v>26</v>
      </c>
      <c r="I83" s="45">
        <v>1137.56</v>
      </c>
      <c r="J83" s="36">
        <v>0</v>
      </c>
      <c r="K83" s="44">
        <v>1137.56</v>
      </c>
      <c r="L83" s="64">
        <f>SUM(K83*L4)</f>
        <v>0</v>
      </c>
      <c r="M83" s="63">
        <v>0.23</v>
      </c>
      <c r="N83" s="67">
        <f t="shared" si="3"/>
        <v>0</v>
      </c>
      <c r="O83" s="27"/>
      <c r="P83" s="27"/>
    </row>
    <row r="84" spans="1:16">
      <c r="A84" s="11">
        <v>76</v>
      </c>
      <c r="B84" s="18" t="s">
        <v>49</v>
      </c>
      <c r="C84" s="6">
        <v>20</v>
      </c>
      <c r="D84" s="2">
        <v>4980208911</v>
      </c>
      <c r="E84" s="6">
        <v>1957</v>
      </c>
      <c r="F84" s="6">
        <v>25</v>
      </c>
      <c r="G84" s="41">
        <v>0</v>
      </c>
      <c r="H84" s="37">
        <f t="shared" si="2"/>
        <v>25</v>
      </c>
      <c r="I84" s="42">
        <v>1285.4100000000001</v>
      </c>
      <c r="J84" s="36">
        <v>0</v>
      </c>
      <c r="K84" s="44">
        <v>1285.4100000000001</v>
      </c>
      <c r="L84" s="64">
        <f>SUM(K84*L4)</f>
        <v>0</v>
      </c>
      <c r="M84" s="63">
        <v>0.23</v>
      </c>
      <c r="N84" s="67">
        <f t="shared" si="3"/>
        <v>0</v>
      </c>
      <c r="O84" s="27"/>
      <c r="P84" s="27"/>
    </row>
    <row r="85" spans="1:16">
      <c r="A85" s="7">
        <v>77</v>
      </c>
      <c r="B85" s="18" t="s">
        <v>50</v>
      </c>
      <c r="C85" s="6">
        <v>1</v>
      </c>
      <c r="D85" s="2">
        <v>4980208905</v>
      </c>
      <c r="E85" s="6">
        <v>1953</v>
      </c>
      <c r="F85" s="6">
        <v>36</v>
      </c>
      <c r="G85" s="41">
        <v>0</v>
      </c>
      <c r="H85" s="37">
        <f t="shared" si="2"/>
        <v>36</v>
      </c>
      <c r="I85" s="42">
        <v>1712.05</v>
      </c>
      <c r="J85" s="36">
        <v>0</v>
      </c>
      <c r="K85" s="44">
        <v>1712.05</v>
      </c>
      <c r="L85" s="64">
        <f>SUM(K85*L4)</f>
        <v>0</v>
      </c>
      <c r="M85" s="63">
        <v>0.23</v>
      </c>
      <c r="N85" s="67">
        <f t="shared" si="3"/>
        <v>0</v>
      </c>
      <c r="O85" s="27"/>
      <c r="P85" s="27"/>
    </row>
    <row r="86" spans="1:16" ht="15.75" customHeight="1">
      <c r="A86" s="11">
        <v>78</v>
      </c>
      <c r="B86" s="18" t="s">
        <v>51</v>
      </c>
      <c r="C86" s="6">
        <v>1</v>
      </c>
      <c r="D86" s="2">
        <v>4980208874</v>
      </c>
      <c r="E86" s="6">
        <v>1957</v>
      </c>
      <c r="F86" s="6">
        <v>39</v>
      </c>
      <c r="G86" s="41">
        <v>9</v>
      </c>
      <c r="H86" s="37">
        <f t="shared" si="2"/>
        <v>48</v>
      </c>
      <c r="I86" s="46">
        <v>1394.14</v>
      </c>
      <c r="J86" s="35">
        <v>461.32</v>
      </c>
      <c r="K86" s="47">
        <v>1855.46</v>
      </c>
      <c r="L86" s="64">
        <f>SUM(K86*L4)</f>
        <v>0</v>
      </c>
      <c r="M86" s="63">
        <v>0.23</v>
      </c>
      <c r="N86" s="67">
        <f t="shared" si="3"/>
        <v>0</v>
      </c>
      <c r="O86" s="27"/>
      <c r="P86" s="27"/>
    </row>
    <row r="87" spans="1:16" ht="15.75" customHeight="1">
      <c r="A87" s="7">
        <v>79</v>
      </c>
      <c r="B87" s="18" t="s">
        <v>51</v>
      </c>
      <c r="C87" s="6">
        <v>3</v>
      </c>
      <c r="D87" s="2">
        <v>4980208868</v>
      </c>
      <c r="E87" s="6">
        <v>1956</v>
      </c>
      <c r="F87" s="6">
        <v>32</v>
      </c>
      <c r="G87" s="41">
        <v>0</v>
      </c>
      <c r="H87" s="37">
        <f t="shared" si="2"/>
        <v>32</v>
      </c>
      <c r="I87" s="42">
        <v>1629.1</v>
      </c>
      <c r="J87" s="43">
        <v>0</v>
      </c>
      <c r="K87" s="44">
        <v>1629.1</v>
      </c>
      <c r="L87" s="64">
        <f>SUM(K87*L4)</f>
        <v>0</v>
      </c>
      <c r="M87" s="63">
        <v>0.23</v>
      </c>
      <c r="N87" s="67">
        <f t="shared" si="3"/>
        <v>0</v>
      </c>
      <c r="O87" s="27"/>
      <c r="P87" s="27"/>
    </row>
    <row r="88" spans="1:16" ht="15.75" customHeight="1">
      <c r="A88" s="11">
        <v>80</v>
      </c>
      <c r="B88" s="18" t="s">
        <v>51</v>
      </c>
      <c r="C88" s="6">
        <v>4</v>
      </c>
      <c r="D88" s="2">
        <v>4980209514</v>
      </c>
      <c r="E88" s="6">
        <v>1955</v>
      </c>
      <c r="F88" s="6">
        <v>33</v>
      </c>
      <c r="G88" s="41">
        <v>0</v>
      </c>
      <c r="H88" s="37">
        <f t="shared" si="2"/>
        <v>33</v>
      </c>
      <c r="I88" s="42">
        <v>1408.86</v>
      </c>
      <c r="J88" s="43">
        <v>0</v>
      </c>
      <c r="K88" s="44">
        <v>1408.86</v>
      </c>
      <c r="L88" s="64">
        <f>SUM(K88*L4)</f>
        <v>0</v>
      </c>
      <c r="M88" s="63">
        <v>0.23</v>
      </c>
      <c r="N88" s="67">
        <f t="shared" si="3"/>
        <v>0</v>
      </c>
      <c r="O88" s="27"/>
      <c r="P88" s="27"/>
    </row>
    <row r="89" spans="1:16" ht="15.75" customHeight="1">
      <c r="A89" s="7">
        <v>81</v>
      </c>
      <c r="B89" s="18" t="s">
        <v>51</v>
      </c>
      <c r="C89" s="6">
        <v>6</v>
      </c>
      <c r="D89" s="2">
        <v>4980209402</v>
      </c>
      <c r="E89" s="6">
        <v>1956</v>
      </c>
      <c r="F89" s="6">
        <v>33</v>
      </c>
      <c r="G89" s="41">
        <v>0</v>
      </c>
      <c r="H89" s="37">
        <f t="shared" si="2"/>
        <v>33</v>
      </c>
      <c r="I89" s="42">
        <v>1390.41</v>
      </c>
      <c r="J89" s="43">
        <v>0</v>
      </c>
      <c r="K89" s="44">
        <v>1390.41</v>
      </c>
      <c r="L89" s="64">
        <f>SUM(K89*L4)</f>
        <v>0</v>
      </c>
      <c r="M89" s="63">
        <v>0.23</v>
      </c>
      <c r="N89" s="67">
        <f t="shared" si="3"/>
        <v>0</v>
      </c>
      <c r="O89" s="27"/>
      <c r="P89" s="27"/>
    </row>
    <row r="90" spans="1:16" ht="15.75" customHeight="1">
      <c r="A90" s="11">
        <v>82</v>
      </c>
      <c r="B90" s="18" t="s">
        <v>14</v>
      </c>
      <c r="C90" s="6">
        <v>59</v>
      </c>
      <c r="D90" s="2">
        <v>4980209425</v>
      </c>
      <c r="E90" s="6">
        <v>1954</v>
      </c>
      <c r="F90" s="6">
        <v>18</v>
      </c>
      <c r="G90" s="41">
        <v>5</v>
      </c>
      <c r="H90" s="37">
        <f t="shared" si="2"/>
        <v>23</v>
      </c>
      <c r="I90" s="46">
        <v>904.52</v>
      </c>
      <c r="J90" s="35">
        <v>434.78</v>
      </c>
      <c r="K90" s="47">
        <v>1339.3</v>
      </c>
      <c r="L90" s="64">
        <f>SUM(K90*L4)</f>
        <v>0</v>
      </c>
      <c r="M90" s="63">
        <v>0.23</v>
      </c>
      <c r="N90" s="67">
        <f t="shared" si="3"/>
        <v>0</v>
      </c>
      <c r="O90" s="27"/>
      <c r="P90" s="27"/>
    </row>
    <row r="91" spans="1:16" ht="15.75" customHeight="1">
      <c r="A91" s="7">
        <v>83</v>
      </c>
      <c r="B91" s="18" t="s">
        <v>14</v>
      </c>
      <c r="C91" s="6">
        <v>61</v>
      </c>
      <c r="D91" s="2">
        <v>4980209419</v>
      </c>
      <c r="E91" s="6">
        <v>1953</v>
      </c>
      <c r="F91" s="6">
        <v>26</v>
      </c>
      <c r="G91" s="41">
        <v>4</v>
      </c>
      <c r="H91" s="37">
        <f t="shared" si="2"/>
        <v>30</v>
      </c>
      <c r="I91" s="45">
        <v>1295.82</v>
      </c>
      <c r="J91" s="36">
        <v>418.71</v>
      </c>
      <c r="K91" s="44">
        <v>1714.53</v>
      </c>
      <c r="L91" s="64">
        <f>SUM(K91*L4)</f>
        <v>0</v>
      </c>
      <c r="M91" s="63">
        <v>0.23</v>
      </c>
      <c r="N91" s="67">
        <f t="shared" si="3"/>
        <v>0</v>
      </c>
      <c r="O91" s="27"/>
      <c r="P91" s="27"/>
    </row>
    <row r="92" spans="1:16" ht="15.75" customHeight="1">
      <c r="A92" s="11">
        <v>84</v>
      </c>
      <c r="B92" s="18" t="s">
        <v>52</v>
      </c>
      <c r="C92" s="6">
        <v>1</v>
      </c>
      <c r="D92" s="2">
        <v>4980209603</v>
      </c>
      <c r="E92" s="6">
        <v>1956</v>
      </c>
      <c r="F92" s="6">
        <v>26</v>
      </c>
      <c r="G92" s="41">
        <v>0</v>
      </c>
      <c r="H92" s="37">
        <f t="shared" si="2"/>
        <v>26</v>
      </c>
      <c r="I92" s="42">
        <v>1129.55</v>
      </c>
      <c r="J92" s="43">
        <v>0</v>
      </c>
      <c r="K92" s="44">
        <v>1129.55</v>
      </c>
      <c r="L92" s="64">
        <f>SUM(K92*L4)</f>
        <v>0</v>
      </c>
      <c r="M92" s="63">
        <v>0.23</v>
      </c>
      <c r="N92" s="67">
        <f t="shared" si="3"/>
        <v>0</v>
      </c>
      <c r="O92" s="27"/>
      <c r="P92" s="27"/>
    </row>
    <row r="93" spans="1:16" ht="15.75" customHeight="1">
      <c r="A93" s="7">
        <v>85</v>
      </c>
      <c r="B93" s="18" t="s">
        <v>52</v>
      </c>
      <c r="C93" s="6">
        <v>2</v>
      </c>
      <c r="D93" s="2">
        <v>4980209589</v>
      </c>
      <c r="E93" s="6">
        <v>1957</v>
      </c>
      <c r="F93" s="6">
        <v>46</v>
      </c>
      <c r="G93" s="41">
        <v>1</v>
      </c>
      <c r="H93" s="37">
        <f t="shared" si="2"/>
        <v>47</v>
      </c>
      <c r="I93" s="45">
        <v>1631.2</v>
      </c>
      <c r="J93" s="36">
        <v>194</v>
      </c>
      <c r="K93" s="44">
        <v>1825.2</v>
      </c>
      <c r="L93" s="64">
        <f>SUM(K93*L4)</f>
        <v>0</v>
      </c>
      <c r="M93" s="63">
        <v>0.23</v>
      </c>
      <c r="N93" s="67">
        <f t="shared" si="3"/>
        <v>0</v>
      </c>
      <c r="O93" s="27"/>
      <c r="P93" s="27"/>
    </row>
    <row r="94" spans="1:16" ht="15.75" customHeight="1">
      <c r="A94" s="11">
        <v>86</v>
      </c>
      <c r="B94" s="18" t="s">
        <v>52</v>
      </c>
      <c r="C94" s="6">
        <v>3</v>
      </c>
      <c r="D94" s="2">
        <v>4980209595</v>
      </c>
      <c r="E94" s="6">
        <v>1956</v>
      </c>
      <c r="F94" s="6">
        <v>26</v>
      </c>
      <c r="G94" s="41">
        <v>0</v>
      </c>
      <c r="H94" s="37">
        <f t="shared" si="2"/>
        <v>26</v>
      </c>
      <c r="I94" s="42">
        <v>1134.6500000000001</v>
      </c>
      <c r="J94" s="43">
        <v>0</v>
      </c>
      <c r="K94" s="44">
        <v>1134.6500000000001</v>
      </c>
      <c r="L94" s="64">
        <f>SUM(K94*L4)</f>
        <v>0</v>
      </c>
      <c r="M94" s="63">
        <v>0.23</v>
      </c>
      <c r="N94" s="67">
        <f t="shared" si="3"/>
        <v>0</v>
      </c>
      <c r="O94" s="27"/>
      <c r="P94" s="27"/>
    </row>
    <row r="95" spans="1:16" ht="15.75" customHeight="1">
      <c r="A95" s="7">
        <v>87</v>
      </c>
      <c r="B95" s="18" t="s">
        <v>52</v>
      </c>
      <c r="C95" s="6">
        <v>4</v>
      </c>
      <c r="D95" s="2">
        <v>4980209460</v>
      </c>
      <c r="E95" s="6">
        <v>1956</v>
      </c>
      <c r="F95" s="6">
        <v>32</v>
      </c>
      <c r="G95" s="41">
        <v>0</v>
      </c>
      <c r="H95" s="37">
        <f t="shared" si="2"/>
        <v>32</v>
      </c>
      <c r="I95" s="42">
        <v>1651.68</v>
      </c>
      <c r="J95" s="43">
        <v>0</v>
      </c>
      <c r="K95" s="44">
        <v>1651.68</v>
      </c>
      <c r="L95" s="64">
        <f>SUM(K95*L4)</f>
        <v>0</v>
      </c>
      <c r="M95" s="63">
        <v>0.23</v>
      </c>
      <c r="N95" s="67">
        <f t="shared" si="3"/>
        <v>0</v>
      </c>
      <c r="O95" s="27"/>
      <c r="P95" s="27"/>
    </row>
    <row r="96" spans="1:16">
      <c r="A96" s="11">
        <v>88</v>
      </c>
      <c r="B96" s="18" t="s">
        <v>53</v>
      </c>
      <c r="C96" s="6">
        <v>1</v>
      </c>
      <c r="D96" s="2">
        <v>4980209885</v>
      </c>
      <c r="E96" s="6">
        <v>1954</v>
      </c>
      <c r="F96" s="6">
        <v>18</v>
      </c>
      <c r="G96" s="41">
        <v>0</v>
      </c>
      <c r="H96" s="37">
        <f t="shared" si="2"/>
        <v>18</v>
      </c>
      <c r="I96" s="42">
        <v>859.31</v>
      </c>
      <c r="J96" s="43">
        <v>0</v>
      </c>
      <c r="K96" s="44">
        <v>859.31</v>
      </c>
      <c r="L96" s="64">
        <f>SUM(K96*L4)</f>
        <v>0</v>
      </c>
      <c r="M96" s="63">
        <v>0.23</v>
      </c>
      <c r="N96" s="67">
        <f t="shared" si="3"/>
        <v>0</v>
      </c>
      <c r="O96" s="27"/>
      <c r="P96" s="27"/>
    </row>
    <row r="97" spans="1:16">
      <c r="A97" s="7">
        <v>89</v>
      </c>
      <c r="B97" s="18" t="s">
        <v>53</v>
      </c>
      <c r="C97" s="6">
        <v>3</v>
      </c>
      <c r="D97" s="2">
        <v>4980209951</v>
      </c>
      <c r="E97" s="6">
        <v>1954</v>
      </c>
      <c r="F97" s="6">
        <v>18</v>
      </c>
      <c r="G97" s="41">
        <v>0</v>
      </c>
      <c r="H97" s="37">
        <f t="shared" si="2"/>
        <v>18</v>
      </c>
      <c r="I97" s="42">
        <v>864.22</v>
      </c>
      <c r="J97" s="43">
        <v>0</v>
      </c>
      <c r="K97" s="44">
        <v>864.22</v>
      </c>
      <c r="L97" s="64">
        <f>SUM(K97*L4)</f>
        <v>0</v>
      </c>
      <c r="M97" s="63">
        <v>0.23</v>
      </c>
      <c r="N97" s="67">
        <f t="shared" si="3"/>
        <v>0</v>
      </c>
      <c r="O97" s="27"/>
      <c r="P97" s="27"/>
    </row>
    <row r="98" spans="1:16">
      <c r="A98" s="11">
        <v>90</v>
      </c>
      <c r="B98" s="18" t="s">
        <v>53</v>
      </c>
      <c r="C98" s="6">
        <v>5</v>
      </c>
      <c r="D98" s="2">
        <v>4980209891</v>
      </c>
      <c r="E98" s="6">
        <v>1955</v>
      </c>
      <c r="F98" s="6">
        <v>27</v>
      </c>
      <c r="G98" s="41">
        <v>0</v>
      </c>
      <c r="H98" s="37">
        <f t="shared" si="2"/>
        <v>27</v>
      </c>
      <c r="I98" s="42">
        <v>1272.95</v>
      </c>
      <c r="J98" s="43">
        <v>0</v>
      </c>
      <c r="K98" s="44">
        <v>1272.95</v>
      </c>
      <c r="L98" s="64">
        <f>SUM(K98*L4)</f>
        <v>0</v>
      </c>
      <c r="M98" s="63">
        <v>0.23</v>
      </c>
      <c r="N98" s="67">
        <f t="shared" si="3"/>
        <v>0</v>
      </c>
      <c r="O98" s="27"/>
      <c r="P98" s="27"/>
    </row>
    <row r="99" spans="1:16">
      <c r="A99" s="7">
        <v>91</v>
      </c>
      <c r="B99" s="18" t="s">
        <v>53</v>
      </c>
      <c r="C99" s="6">
        <v>7</v>
      </c>
      <c r="D99" s="2">
        <v>4980209939</v>
      </c>
      <c r="E99" s="6">
        <v>1954</v>
      </c>
      <c r="F99" s="6">
        <v>36</v>
      </c>
      <c r="G99" s="41">
        <v>0</v>
      </c>
      <c r="H99" s="37">
        <f t="shared" si="2"/>
        <v>36</v>
      </c>
      <c r="I99" s="42">
        <v>1717.26</v>
      </c>
      <c r="J99" s="43">
        <v>0</v>
      </c>
      <c r="K99" s="44">
        <v>1717.26</v>
      </c>
      <c r="L99" s="64">
        <f>SUM(K99*L4)</f>
        <v>0</v>
      </c>
      <c r="M99" s="63">
        <v>0.23</v>
      </c>
      <c r="N99" s="67">
        <f t="shared" si="3"/>
        <v>0</v>
      </c>
      <c r="O99" s="27"/>
      <c r="P99" s="27"/>
    </row>
    <row r="100" spans="1:16">
      <c r="A100" s="11">
        <v>92</v>
      </c>
      <c r="B100" s="18" t="s">
        <v>53</v>
      </c>
      <c r="C100" s="6">
        <v>11</v>
      </c>
      <c r="D100" s="2">
        <v>4980209922</v>
      </c>
      <c r="E100" s="6">
        <v>1956</v>
      </c>
      <c r="F100" s="6">
        <v>33</v>
      </c>
      <c r="G100" s="41">
        <v>0</v>
      </c>
      <c r="H100" s="37">
        <f t="shared" si="2"/>
        <v>33</v>
      </c>
      <c r="I100" s="46">
        <v>1400.37</v>
      </c>
      <c r="J100" s="48">
        <v>0</v>
      </c>
      <c r="K100" s="47">
        <v>1400.37</v>
      </c>
      <c r="L100" s="64">
        <f>SUM(K100*L4)</f>
        <v>0</v>
      </c>
      <c r="M100" s="63">
        <v>0.23</v>
      </c>
      <c r="N100" s="67">
        <f t="shared" si="3"/>
        <v>0</v>
      </c>
      <c r="O100" s="27"/>
      <c r="P100" s="27"/>
    </row>
    <row r="101" spans="1:16">
      <c r="A101" s="7">
        <v>93</v>
      </c>
      <c r="B101" s="18" t="s">
        <v>18</v>
      </c>
      <c r="C101" s="6">
        <v>13</v>
      </c>
      <c r="D101" s="2">
        <v>4980209945</v>
      </c>
      <c r="E101" s="6">
        <v>1956</v>
      </c>
      <c r="F101" s="6">
        <v>33</v>
      </c>
      <c r="G101" s="49">
        <v>0</v>
      </c>
      <c r="H101" s="50">
        <f t="shared" si="2"/>
        <v>33</v>
      </c>
      <c r="I101" s="46">
        <v>1384.09</v>
      </c>
      <c r="J101" s="48">
        <v>0</v>
      </c>
      <c r="K101" s="47">
        <v>1384.09</v>
      </c>
      <c r="L101" s="64">
        <f>SUM(K101*L4)</f>
        <v>0</v>
      </c>
      <c r="M101" s="63">
        <v>0.23</v>
      </c>
      <c r="N101" s="67">
        <f t="shared" si="3"/>
        <v>0</v>
      </c>
      <c r="O101" s="27"/>
      <c r="P101" s="27"/>
    </row>
    <row r="102" spans="1:16">
      <c r="A102" s="11">
        <v>94</v>
      </c>
      <c r="B102" s="18" t="s">
        <v>53</v>
      </c>
      <c r="C102" s="6">
        <v>15</v>
      </c>
      <c r="D102" s="2">
        <v>4980209916</v>
      </c>
      <c r="E102" s="6">
        <v>1957</v>
      </c>
      <c r="F102" s="6">
        <v>26</v>
      </c>
      <c r="G102" s="41">
        <v>0</v>
      </c>
      <c r="H102" s="37">
        <f t="shared" si="2"/>
        <v>26</v>
      </c>
      <c r="I102" s="42">
        <v>1160.06</v>
      </c>
      <c r="J102" s="43">
        <v>0</v>
      </c>
      <c r="K102" s="44">
        <v>1160.06</v>
      </c>
      <c r="L102" s="64">
        <f>SUM(K102*L4)</f>
        <v>0</v>
      </c>
      <c r="M102" s="63">
        <v>0.23</v>
      </c>
      <c r="N102" s="67">
        <f t="shared" si="3"/>
        <v>0</v>
      </c>
      <c r="O102" s="27"/>
      <c r="P102" s="27"/>
    </row>
    <row r="103" spans="1:16">
      <c r="A103" s="7">
        <v>95</v>
      </c>
      <c r="B103" s="18" t="s">
        <v>53</v>
      </c>
      <c r="C103" s="6">
        <v>16</v>
      </c>
      <c r="D103" s="2">
        <v>4980209968</v>
      </c>
      <c r="E103" s="6">
        <v>1958</v>
      </c>
      <c r="F103" s="6">
        <v>12</v>
      </c>
      <c r="G103" s="41">
        <v>0</v>
      </c>
      <c r="H103" s="37">
        <f t="shared" si="2"/>
        <v>12</v>
      </c>
      <c r="I103" s="42">
        <v>516.78</v>
      </c>
      <c r="J103" s="43">
        <v>0</v>
      </c>
      <c r="K103" s="44">
        <v>516.78</v>
      </c>
      <c r="L103" s="64">
        <f>SUM(K103*L4)</f>
        <v>0</v>
      </c>
      <c r="M103" s="63">
        <v>0.23</v>
      </c>
      <c r="N103" s="67">
        <f t="shared" si="3"/>
        <v>0</v>
      </c>
      <c r="O103" s="27"/>
      <c r="P103" s="27"/>
    </row>
    <row r="104" spans="1:16">
      <c r="A104" s="11">
        <v>96</v>
      </c>
      <c r="B104" s="18" t="s">
        <v>53</v>
      </c>
      <c r="C104" s="6">
        <v>17</v>
      </c>
      <c r="D104" s="2">
        <v>4980209862</v>
      </c>
      <c r="E104" s="6">
        <v>1957</v>
      </c>
      <c r="F104" s="6">
        <v>27</v>
      </c>
      <c r="G104" s="41">
        <v>0</v>
      </c>
      <c r="H104" s="37">
        <f t="shared" si="2"/>
        <v>27</v>
      </c>
      <c r="I104" s="42">
        <v>1208.1199999999999</v>
      </c>
      <c r="J104" s="43">
        <v>0</v>
      </c>
      <c r="K104" s="44">
        <v>1208.1199999999999</v>
      </c>
      <c r="L104" s="64">
        <f>SUM(K104*L4)</f>
        <v>0</v>
      </c>
      <c r="M104" s="63">
        <v>0.23</v>
      </c>
      <c r="N104" s="67">
        <f t="shared" si="3"/>
        <v>0</v>
      </c>
      <c r="O104" s="27"/>
      <c r="P104" s="27"/>
    </row>
    <row r="105" spans="1:16">
      <c r="A105" s="7">
        <v>97</v>
      </c>
      <c r="B105" s="18" t="s">
        <v>53</v>
      </c>
      <c r="C105" s="6">
        <v>18</v>
      </c>
      <c r="D105" s="2">
        <v>4980209721</v>
      </c>
      <c r="E105" s="6">
        <v>1958</v>
      </c>
      <c r="F105" s="6">
        <v>12</v>
      </c>
      <c r="G105" s="41">
        <v>0</v>
      </c>
      <c r="H105" s="37">
        <f t="shared" si="2"/>
        <v>12</v>
      </c>
      <c r="I105" s="42">
        <v>519.16</v>
      </c>
      <c r="J105" s="43">
        <v>0</v>
      </c>
      <c r="K105" s="44">
        <v>519.16</v>
      </c>
      <c r="L105" s="64">
        <f>SUM(K105*L4)</f>
        <v>0</v>
      </c>
      <c r="M105" s="63">
        <v>0.23</v>
      </c>
      <c r="N105" s="67">
        <f t="shared" si="3"/>
        <v>0</v>
      </c>
      <c r="O105" s="27"/>
      <c r="P105" s="27"/>
    </row>
    <row r="106" spans="1:16" ht="15.75" customHeight="1">
      <c r="A106" s="11">
        <v>98</v>
      </c>
      <c r="B106" s="18" t="s">
        <v>14</v>
      </c>
      <c r="C106" s="6">
        <v>63</v>
      </c>
      <c r="D106" s="2">
        <v>4980209477</v>
      </c>
      <c r="E106" s="6">
        <v>1953</v>
      </c>
      <c r="F106" s="6">
        <v>35</v>
      </c>
      <c r="G106" s="41">
        <v>0</v>
      </c>
      <c r="H106" s="37">
        <f t="shared" si="2"/>
        <v>35</v>
      </c>
      <c r="I106" s="45">
        <v>1618.33</v>
      </c>
      <c r="J106" s="43">
        <v>0</v>
      </c>
      <c r="K106" s="44">
        <v>1618.33</v>
      </c>
      <c r="L106" s="64">
        <f>SUM(K106*L4)</f>
        <v>0</v>
      </c>
      <c r="M106" s="63">
        <v>0.23</v>
      </c>
      <c r="N106" s="67">
        <f t="shared" si="3"/>
        <v>0</v>
      </c>
      <c r="O106" s="27"/>
      <c r="P106" s="27"/>
    </row>
    <row r="107" spans="1:16">
      <c r="A107" s="7">
        <v>99</v>
      </c>
      <c r="B107" s="21" t="s">
        <v>20</v>
      </c>
      <c r="C107" s="4">
        <v>87</v>
      </c>
      <c r="D107" s="4">
        <v>4980209649</v>
      </c>
      <c r="E107" s="4">
        <v>1951</v>
      </c>
      <c r="F107" s="4">
        <v>18</v>
      </c>
      <c r="G107" s="4">
        <v>0</v>
      </c>
      <c r="H107" s="5">
        <f t="shared" si="2"/>
        <v>18</v>
      </c>
      <c r="I107" s="22">
        <v>782.13</v>
      </c>
      <c r="J107" s="15">
        <v>0</v>
      </c>
      <c r="K107" s="23">
        <v>782.13</v>
      </c>
      <c r="L107" s="64">
        <f>SUM(K107*L4)</f>
        <v>0</v>
      </c>
      <c r="M107" s="63">
        <v>0.23</v>
      </c>
      <c r="N107" s="67">
        <f t="shared" si="3"/>
        <v>0</v>
      </c>
      <c r="O107" s="27"/>
      <c r="P107" s="27"/>
    </row>
    <row r="108" spans="1:16">
      <c r="A108" s="11">
        <v>100</v>
      </c>
      <c r="B108" s="21" t="s">
        <v>20</v>
      </c>
      <c r="C108" s="4">
        <v>91</v>
      </c>
      <c r="D108" s="4">
        <v>4980209709</v>
      </c>
      <c r="E108" s="4">
        <v>1953</v>
      </c>
      <c r="F108" s="4">
        <v>24</v>
      </c>
      <c r="G108" s="4">
        <v>0</v>
      </c>
      <c r="H108" s="5">
        <f t="shared" si="2"/>
        <v>24</v>
      </c>
      <c r="I108" s="22">
        <v>1078.75</v>
      </c>
      <c r="J108" s="15">
        <v>0</v>
      </c>
      <c r="K108" s="23">
        <v>1078.75</v>
      </c>
      <c r="L108" s="64">
        <f>SUM(K108*L4)</f>
        <v>0</v>
      </c>
      <c r="M108" s="63">
        <v>0.23</v>
      </c>
      <c r="N108" s="67">
        <f t="shared" si="3"/>
        <v>0</v>
      </c>
      <c r="O108" s="27"/>
      <c r="P108" s="27"/>
    </row>
    <row r="109" spans="1:16">
      <c r="A109" s="7">
        <v>101</v>
      </c>
      <c r="B109" s="21" t="s">
        <v>20</v>
      </c>
      <c r="C109" s="4">
        <v>93</v>
      </c>
      <c r="D109" s="4">
        <v>4980209661</v>
      </c>
      <c r="E109" s="4">
        <v>1952</v>
      </c>
      <c r="F109" s="4">
        <v>16</v>
      </c>
      <c r="G109" s="4">
        <v>0</v>
      </c>
      <c r="H109" s="5">
        <f t="shared" si="2"/>
        <v>16</v>
      </c>
      <c r="I109" s="22">
        <v>916.76</v>
      </c>
      <c r="J109" s="15">
        <v>0</v>
      </c>
      <c r="K109" s="23">
        <v>916.76</v>
      </c>
      <c r="L109" s="64">
        <f>SUM(K109*L4)</f>
        <v>0</v>
      </c>
      <c r="M109" s="63">
        <v>0.23</v>
      </c>
      <c r="N109" s="67">
        <f t="shared" si="3"/>
        <v>0</v>
      </c>
      <c r="O109" s="27"/>
      <c r="P109" s="27"/>
    </row>
    <row r="110" spans="1:16">
      <c r="A110" s="11">
        <v>102</v>
      </c>
      <c r="B110" s="21" t="s">
        <v>21</v>
      </c>
      <c r="C110" s="4">
        <v>20</v>
      </c>
      <c r="D110" s="4">
        <v>4980209750</v>
      </c>
      <c r="E110" s="4">
        <v>1970</v>
      </c>
      <c r="F110" s="4">
        <v>5</v>
      </c>
      <c r="G110" s="4">
        <v>0</v>
      </c>
      <c r="H110" s="5">
        <f t="shared" si="2"/>
        <v>5</v>
      </c>
      <c r="I110" s="22">
        <v>258.48</v>
      </c>
      <c r="J110" s="15">
        <v>0</v>
      </c>
      <c r="K110" s="23">
        <v>258.48</v>
      </c>
      <c r="L110" s="64">
        <f>SUM(K110*L4)</f>
        <v>0</v>
      </c>
      <c r="M110" s="63">
        <v>0.23</v>
      </c>
      <c r="N110" s="67">
        <f t="shared" si="3"/>
        <v>0</v>
      </c>
      <c r="O110" s="27"/>
      <c r="P110" s="27"/>
    </row>
    <row r="111" spans="1:16">
      <c r="A111" s="7">
        <v>103</v>
      </c>
      <c r="B111" s="21" t="s">
        <v>21</v>
      </c>
      <c r="C111" s="4">
        <v>22</v>
      </c>
      <c r="D111" s="4">
        <v>4980209715</v>
      </c>
      <c r="E111" s="4">
        <v>1970</v>
      </c>
      <c r="F111" s="4">
        <v>6</v>
      </c>
      <c r="G111" s="4">
        <v>0</v>
      </c>
      <c r="H111" s="5">
        <f t="shared" si="2"/>
        <v>6</v>
      </c>
      <c r="I111" s="22">
        <v>254.28</v>
      </c>
      <c r="J111" s="15">
        <v>0</v>
      </c>
      <c r="K111" s="23">
        <v>254.28</v>
      </c>
      <c r="L111" s="64">
        <f>SUM(K111*L4)</f>
        <v>0</v>
      </c>
      <c r="M111" s="63">
        <v>0.23</v>
      </c>
      <c r="N111" s="67">
        <f t="shared" si="3"/>
        <v>0</v>
      </c>
      <c r="O111" s="27"/>
      <c r="P111" s="27"/>
    </row>
    <row r="112" spans="1:16">
      <c r="A112" s="11">
        <v>104</v>
      </c>
      <c r="B112" s="21" t="s">
        <v>22</v>
      </c>
      <c r="C112" s="4">
        <v>66</v>
      </c>
      <c r="D112" s="4">
        <v>4980209767</v>
      </c>
      <c r="E112" s="4">
        <v>1938</v>
      </c>
      <c r="F112" s="4">
        <v>17</v>
      </c>
      <c r="G112" s="4">
        <v>0</v>
      </c>
      <c r="H112" s="5">
        <f t="shared" si="2"/>
        <v>17</v>
      </c>
      <c r="I112" s="22">
        <v>823.81</v>
      </c>
      <c r="J112" s="15">
        <v>0</v>
      </c>
      <c r="K112" s="23">
        <v>823.81</v>
      </c>
      <c r="L112" s="64">
        <f>SUM(K112*L4)</f>
        <v>0</v>
      </c>
      <c r="M112" s="63">
        <v>0.23</v>
      </c>
      <c r="N112" s="67">
        <f t="shared" si="3"/>
        <v>0</v>
      </c>
      <c r="O112" s="27"/>
      <c r="P112" s="27"/>
    </row>
    <row r="113" spans="1:18">
      <c r="A113" s="7">
        <v>105</v>
      </c>
      <c r="B113" s="21" t="s">
        <v>23</v>
      </c>
      <c r="C113" s="4">
        <v>2</v>
      </c>
      <c r="D113" s="4">
        <v>4980210061</v>
      </c>
      <c r="E113" s="4">
        <v>1939</v>
      </c>
      <c r="F113" s="24">
        <v>7</v>
      </c>
      <c r="G113" s="4">
        <v>0</v>
      </c>
      <c r="H113" s="5">
        <f t="shared" si="2"/>
        <v>7</v>
      </c>
      <c r="I113" s="22">
        <v>353.31</v>
      </c>
      <c r="J113" s="15">
        <v>0</v>
      </c>
      <c r="K113" s="23">
        <v>353.31</v>
      </c>
      <c r="L113" s="64">
        <f>SUM(K113*L4)</f>
        <v>0</v>
      </c>
      <c r="M113" s="63">
        <v>0.23</v>
      </c>
      <c r="N113" s="67">
        <f t="shared" si="3"/>
        <v>0</v>
      </c>
      <c r="O113" s="27"/>
      <c r="P113" s="27"/>
    </row>
    <row r="114" spans="1:18">
      <c r="A114" s="11">
        <v>106</v>
      </c>
      <c r="B114" s="21" t="s">
        <v>24</v>
      </c>
      <c r="C114" s="4" t="s">
        <v>25</v>
      </c>
      <c r="D114" s="4">
        <v>4980210049</v>
      </c>
      <c r="E114" s="55">
        <v>1947</v>
      </c>
      <c r="F114" s="11">
        <v>34</v>
      </c>
      <c r="G114" s="57">
        <v>0</v>
      </c>
      <c r="H114" s="5">
        <f t="shared" si="2"/>
        <v>34</v>
      </c>
      <c r="I114" s="22">
        <v>1841.67</v>
      </c>
      <c r="J114" s="15">
        <v>0</v>
      </c>
      <c r="K114" s="23">
        <v>1841.67</v>
      </c>
      <c r="L114" s="64">
        <f>SUM(K114*L4)</f>
        <v>0</v>
      </c>
      <c r="M114" s="63">
        <v>0.23</v>
      </c>
      <c r="N114" s="67">
        <f t="shared" si="3"/>
        <v>0</v>
      </c>
      <c r="O114" s="27"/>
      <c r="P114" s="27"/>
    </row>
    <row r="115" spans="1:18">
      <c r="A115" s="7">
        <v>107</v>
      </c>
      <c r="B115" s="21" t="s">
        <v>26</v>
      </c>
      <c r="C115" s="4" t="s">
        <v>27</v>
      </c>
      <c r="D115" s="4">
        <v>4980210055</v>
      </c>
      <c r="E115" s="4">
        <v>1969</v>
      </c>
      <c r="F115" s="56">
        <v>6</v>
      </c>
      <c r="G115" s="4">
        <v>0</v>
      </c>
      <c r="H115" s="5">
        <f t="shared" si="2"/>
        <v>6</v>
      </c>
      <c r="I115" s="22">
        <v>256.07</v>
      </c>
      <c r="J115" s="15">
        <v>0</v>
      </c>
      <c r="K115" s="23">
        <v>256.07</v>
      </c>
      <c r="L115" s="64">
        <f>SUM(K115*L4)</f>
        <v>0</v>
      </c>
      <c r="M115" s="63">
        <v>0.23</v>
      </c>
      <c r="N115" s="67">
        <f t="shared" si="3"/>
        <v>0</v>
      </c>
      <c r="O115" s="27"/>
      <c r="P115" s="27"/>
    </row>
    <row r="116" spans="1:18">
      <c r="A116" s="11">
        <v>108</v>
      </c>
      <c r="B116" s="21" t="s">
        <v>28</v>
      </c>
      <c r="C116" s="4" t="s">
        <v>29</v>
      </c>
      <c r="D116" s="4">
        <v>4980209833</v>
      </c>
      <c r="E116" s="4">
        <v>1941</v>
      </c>
      <c r="F116" s="4">
        <v>23</v>
      </c>
      <c r="G116" s="4">
        <v>0</v>
      </c>
      <c r="H116" s="5">
        <f t="shared" si="2"/>
        <v>23</v>
      </c>
      <c r="I116" s="22">
        <v>771.79</v>
      </c>
      <c r="J116" s="15">
        <v>0</v>
      </c>
      <c r="K116" s="23">
        <v>771.79</v>
      </c>
      <c r="L116" s="64">
        <f>SUM(K116*L4)</f>
        <v>0</v>
      </c>
      <c r="M116" s="63">
        <v>0.23</v>
      </c>
      <c r="N116" s="67">
        <f t="shared" si="3"/>
        <v>0</v>
      </c>
      <c r="O116" s="27"/>
      <c r="P116" s="27"/>
    </row>
    <row r="117" spans="1:18">
      <c r="A117" s="7">
        <v>109</v>
      </c>
      <c r="B117" s="21" t="s">
        <v>30</v>
      </c>
      <c r="C117" s="4">
        <v>6</v>
      </c>
      <c r="D117" s="4">
        <v>4980210032</v>
      </c>
      <c r="E117" s="4">
        <v>1951</v>
      </c>
      <c r="F117" s="4">
        <v>12</v>
      </c>
      <c r="G117" s="4">
        <v>0</v>
      </c>
      <c r="H117" s="5">
        <f t="shared" si="2"/>
        <v>12</v>
      </c>
      <c r="I117" s="22">
        <v>500.8</v>
      </c>
      <c r="J117" s="15">
        <v>0</v>
      </c>
      <c r="K117" s="23">
        <v>500.8</v>
      </c>
      <c r="L117" s="64">
        <f>SUM(K117*L4)</f>
        <v>0</v>
      </c>
      <c r="M117" s="63">
        <v>0.23</v>
      </c>
      <c r="N117" s="67">
        <f t="shared" si="3"/>
        <v>0</v>
      </c>
      <c r="O117" s="27"/>
      <c r="P117" s="27"/>
    </row>
    <row r="118" spans="1:18">
      <c r="A118" s="11">
        <v>110</v>
      </c>
      <c r="B118" s="21" t="s">
        <v>31</v>
      </c>
      <c r="C118" s="4">
        <v>25</v>
      </c>
      <c r="D118" s="4">
        <v>4980210003</v>
      </c>
      <c r="E118" s="4">
        <v>1959</v>
      </c>
      <c r="F118" s="4">
        <v>28</v>
      </c>
      <c r="G118" s="4">
        <v>0</v>
      </c>
      <c r="H118" s="5">
        <f t="shared" si="2"/>
        <v>28</v>
      </c>
      <c r="I118" s="22">
        <v>1478.87</v>
      </c>
      <c r="J118" s="15">
        <v>0</v>
      </c>
      <c r="K118" s="23">
        <v>1478.87</v>
      </c>
      <c r="L118" s="64">
        <f>SUM(K118*L4)</f>
        <v>0</v>
      </c>
      <c r="M118" s="63">
        <v>0.23</v>
      </c>
      <c r="N118" s="67">
        <f t="shared" si="3"/>
        <v>0</v>
      </c>
      <c r="O118" s="27"/>
      <c r="P118" s="27"/>
    </row>
    <row r="119" spans="1:18">
      <c r="A119" s="7">
        <v>111</v>
      </c>
      <c r="B119" s="21" t="s">
        <v>32</v>
      </c>
      <c r="C119" s="4" t="s">
        <v>33</v>
      </c>
      <c r="D119" s="4">
        <v>4980209827</v>
      </c>
      <c r="E119" s="4">
        <v>1930</v>
      </c>
      <c r="F119" s="4">
        <v>19</v>
      </c>
      <c r="G119" s="4">
        <v>0</v>
      </c>
      <c r="H119" s="5">
        <f t="shared" si="2"/>
        <v>19</v>
      </c>
      <c r="I119" s="22">
        <v>737.69</v>
      </c>
      <c r="J119" s="15">
        <v>0</v>
      </c>
      <c r="K119" s="23">
        <v>737.69</v>
      </c>
      <c r="L119" s="64">
        <f>SUM(K119*L4)</f>
        <v>0</v>
      </c>
      <c r="M119" s="63">
        <v>0.23</v>
      </c>
      <c r="N119" s="67">
        <f t="shared" si="3"/>
        <v>0</v>
      </c>
      <c r="O119" s="27"/>
      <c r="P119" s="27"/>
    </row>
    <row r="120" spans="1:18">
      <c r="A120" s="11">
        <v>112</v>
      </c>
      <c r="B120" s="21" t="s">
        <v>34</v>
      </c>
      <c r="C120" s="4">
        <v>5</v>
      </c>
      <c r="D120" s="4">
        <v>4980209678</v>
      </c>
      <c r="E120" s="4">
        <v>1955</v>
      </c>
      <c r="F120" s="4">
        <v>18</v>
      </c>
      <c r="G120" s="4">
        <v>0</v>
      </c>
      <c r="H120" s="5">
        <f t="shared" si="2"/>
        <v>18</v>
      </c>
      <c r="I120" s="22">
        <v>821.31</v>
      </c>
      <c r="J120" s="15">
        <v>0</v>
      </c>
      <c r="K120" s="23">
        <v>821.31</v>
      </c>
      <c r="L120" s="64">
        <f>SUM(K120*L4)</f>
        <v>0</v>
      </c>
      <c r="M120" s="63">
        <v>0.23</v>
      </c>
      <c r="N120" s="67">
        <f t="shared" si="3"/>
        <v>0</v>
      </c>
      <c r="O120" s="27"/>
      <c r="P120" s="27"/>
    </row>
    <row r="121" spans="1:18">
      <c r="A121" s="7">
        <v>113</v>
      </c>
      <c r="B121" s="21" t="s">
        <v>34</v>
      </c>
      <c r="C121" s="4">
        <v>7</v>
      </c>
      <c r="D121" s="4">
        <v>4980209690</v>
      </c>
      <c r="E121" s="4">
        <v>1955</v>
      </c>
      <c r="F121" s="4">
        <v>18</v>
      </c>
      <c r="G121" s="4">
        <v>0</v>
      </c>
      <c r="H121" s="5">
        <f t="shared" si="2"/>
        <v>18</v>
      </c>
      <c r="I121" s="22">
        <v>796.6</v>
      </c>
      <c r="J121" s="15">
        <v>0</v>
      </c>
      <c r="K121" s="23">
        <v>796.6</v>
      </c>
      <c r="L121" s="64">
        <f>SUM(K121*L4)</f>
        <v>0</v>
      </c>
      <c r="M121" s="63">
        <v>0.23</v>
      </c>
      <c r="N121" s="67">
        <f t="shared" si="3"/>
        <v>0</v>
      </c>
      <c r="O121" s="27"/>
      <c r="P121" s="27"/>
    </row>
    <row r="122" spans="1:18">
      <c r="A122" s="11">
        <v>114</v>
      </c>
      <c r="B122" s="21" t="s">
        <v>35</v>
      </c>
      <c r="C122" s="4">
        <v>34</v>
      </c>
      <c r="D122" s="4">
        <v>4980209804</v>
      </c>
      <c r="E122" s="4">
        <v>1949</v>
      </c>
      <c r="F122" s="4">
        <v>17</v>
      </c>
      <c r="G122" s="4">
        <v>0</v>
      </c>
      <c r="H122" s="5">
        <f t="shared" si="2"/>
        <v>17</v>
      </c>
      <c r="I122" s="22">
        <v>864.01</v>
      </c>
      <c r="J122" s="15">
        <v>0</v>
      </c>
      <c r="K122" s="23">
        <v>864.01</v>
      </c>
      <c r="L122" s="64">
        <f>SUM(K122*L4)</f>
        <v>0</v>
      </c>
      <c r="M122" s="63">
        <v>0.23</v>
      </c>
      <c r="N122" s="67">
        <f t="shared" si="3"/>
        <v>0</v>
      </c>
      <c r="O122" s="27"/>
      <c r="P122" s="27"/>
    </row>
    <row r="123" spans="1:18">
      <c r="A123" s="7">
        <v>115</v>
      </c>
      <c r="B123" s="21" t="s">
        <v>36</v>
      </c>
      <c r="C123" s="4">
        <v>7</v>
      </c>
      <c r="D123" s="4">
        <v>4980209796</v>
      </c>
      <c r="E123" s="4">
        <v>1953</v>
      </c>
      <c r="F123" s="4">
        <v>18</v>
      </c>
      <c r="G123" s="4">
        <v>0</v>
      </c>
      <c r="H123" s="5">
        <f t="shared" si="2"/>
        <v>18</v>
      </c>
      <c r="I123" s="22">
        <v>819.01</v>
      </c>
      <c r="J123" s="15">
        <v>0</v>
      </c>
      <c r="K123" s="23">
        <v>819.01</v>
      </c>
      <c r="L123" s="64">
        <f>SUM(K123*L4)</f>
        <v>0</v>
      </c>
      <c r="M123" s="63">
        <v>0.23</v>
      </c>
      <c r="N123" s="67">
        <f t="shared" si="3"/>
        <v>0</v>
      </c>
      <c r="O123" s="27"/>
      <c r="P123" s="27"/>
      <c r="R123" s="27"/>
    </row>
    <row r="124" spans="1:18" ht="16.5" thickBot="1">
      <c r="A124" s="11">
        <v>116</v>
      </c>
      <c r="B124" s="21" t="s">
        <v>37</v>
      </c>
      <c r="C124" s="4">
        <v>34</v>
      </c>
      <c r="D124" s="4">
        <v>4980209856</v>
      </c>
      <c r="E124" s="4" t="s">
        <v>38</v>
      </c>
      <c r="F124" s="4">
        <v>25</v>
      </c>
      <c r="G124" s="24">
        <v>3</v>
      </c>
      <c r="H124" s="5">
        <f t="shared" si="2"/>
        <v>28</v>
      </c>
      <c r="I124" s="25">
        <v>1003.49</v>
      </c>
      <c r="J124" s="24">
        <v>190.9</v>
      </c>
      <c r="K124" s="26">
        <v>1194.3900000000001</v>
      </c>
      <c r="L124" s="64">
        <f>SUM(K124*L4)</f>
        <v>0</v>
      </c>
      <c r="M124" s="63">
        <v>0.23</v>
      </c>
      <c r="N124" s="67">
        <f t="shared" si="3"/>
        <v>0</v>
      </c>
      <c r="O124" s="27"/>
      <c r="P124" s="27"/>
    </row>
    <row r="125" spans="1:18" ht="16.5" thickBot="1">
      <c r="A125" s="59"/>
      <c r="B125" s="59"/>
      <c r="C125" s="59"/>
      <c r="E125" s="59"/>
      <c r="G125" s="100" t="s">
        <v>61</v>
      </c>
      <c r="H125" s="101"/>
      <c r="I125" s="101"/>
      <c r="J125" s="101"/>
      <c r="K125" s="65">
        <f>SUM(K9:K124)</f>
        <v>165859.67000000004</v>
      </c>
      <c r="L125" s="66">
        <f>SUM(L9:L124)</f>
        <v>0</v>
      </c>
      <c r="M125" s="69"/>
      <c r="N125" s="68">
        <f>SUM(N9:N124)</f>
        <v>0</v>
      </c>
    </row>
    <row r="126" spans="1:18" ht="16.5" thickBot="1"/>
    <row r="127" spans="1:18" ht="33.75" customHeight="1" thickBot="1">
      <c r="L127" s="71" t="s">
        <v>64</v>
      </c>
      <c r="M127" s="72"/>
      <c r="N127" s="73"/>
    </row>
  </sheetData>
  <mergeCells count="19">
    <mergeCell ref="A6:A8"/>
    <mergeCell ref="B6:B8"/>
    <mergeCell ref="C6:C8"/>
    <mergeCell ref="D6:D8"/>
    <mergeCell ref="E6:E8"/>
    <mergeCell ref="L127:N127"/>
    <mergeCell ref="M6:M8"/>
    <mergeCell ref="N6:N8"/>
    <mergeCell ref="B4:F4"/>
    <mergeCell ref="M4:N4"/>
    <mergeCell ref="F6:F8"/>
    <mergeCell ref="G6:G8"/>
    <mergeCell ref="H6:H8"/>
    <mergeCell ref="J4:K4"/>
    <mergeCell ref="G125:J125"/>
    <mergeCell ref="I6:I8"/>
    <mergeCell ref="J6:J8"/>
    <mergeCell ref="K6:K8"/>
    <mergeCell ref="L6:L8"/>
  </mergeCells>
  <pageMargins left="0.51" right="0.47" top="0.74803149606299213" bottom="0.74803149606299213" header="0.31496062992125984" footer="0.31496062992125984"/>
  <pageSetup paperSize="9" scale="76" fitToHeight="3" orientation="landscape" r:id="rId1"/>
  <headerFoot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3</vt:i4>
      </vt:variant>
    </vt:vector>
  </HeadingPairs>
  <TitlesOfParts>
    <vt:vector size="6" baseType="lpstr">
      <vt:lpstr>Wspólnoty</vt:lpstr>
      <vt:lpstr>oferta Estimate</vt:lpstr>
      <vt:lpstr>OFERTA</vt:lpstr>
      <vt:lpstr>OFERTA!Obszar_wydruku</vt:lpstr>
      <vt:lpstr>'oferta Estimate'!Obszar_wydruku</vt:lpstr>
      <vt:lpstr>Wspólnoty!Obszar_wydruku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zgwiazda</dc:creator>
  <cp:lastModifiedBy>Zbigniew Gwiazda</cp:lastModifiedBy>
  <cp:lastPrinted>2016-03-14T09:08:41Z</cp:lastPrinted>
  <dcterms:created xsi:type="dcterms:W3CDTF">2016-03-11T05:18:02Z</dcterms:created>
  <dcterms:modified xsi:type="dcterms:W3CDTF">2026-03-27T11:08:04Z</dcterms:modified>
</cp:coreProperties>
</file>