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zialy\NZ\DO 130.000  2021\ZGM\136 Okna_zg\"/>
    </mc:Choice>
  </mc:AlternateContent>
  <xr:revisionPtr revIDLastSave="0" documentId="14_{93807A79-157B-45EE-8D24-DBBA6C27E743}" xr6:coauthVersionLast="47" xr6:coauthVersionMax="47" xr10:uidLastSave="{00000000-0000-0000-0000-000000000000}"/>
  <bookViews>
    <workbookView xWindow="-120" yWindow="-120" windowWidth="29040" windowHeight="15840" xr2:uid="{9EAC093E-2DE5-4FBA-9AA5-CDEFC2721948}"/>
  </bookViews>
  <sheets>
    <sheet name="Arkusz1" sheetId="1" r:id="rId1"/>
  </sheets>
  <definedNames>
    <definedName name="_xlnm.Print_Area" localSheetId="0">Arkusz1!$B$1:$M$49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 l="1"/>
  <c r="K36" i="1"/>
  <c r="K11" i="1"/>
  <c r="K14" i="1"/>
  <c r="K20" i="1"/>
  <c r="K26" i="1"/>
  <c r="K32" i="1"/>
  <c r="K9" i="1"/>
  <c r="I10" i="1"/>
  <c r="K10" i="1" s="1"/>
  <c r="I11" i="1"/>
  <c r="I12" i="1"/>
  <c r="K12" i="1" s="1"/>
  <c r="I13" i="1"/>
  <c r="K13" i="1" s="1"/>
  <c r="I14" i="1"/>
  <c r="I15" i="1"/>
  <c r="K15" i="1" s="1"/>
  <c r="I16" i="1"/>
  <c r="K16" i="1" s="1"/>
  <c r="I17" i="1"/>
  <c r="K17" i="1" s="1"/>
  <c r="I18" i="1"/>
  <c r="K18" i="1" s="1"/>
  <c r="I19" i="1"/>
  <c r="K19" i="1" s="1"/>
  <c r="I20" i="1"/>
  <c r="I21" i="1"/>
  <c r="K21" i="1" s="1"/>
  <c r="I22" i="1"/>
  <c r="K22" i="1" s="1"/>
  <c r="I23" i="1"/>
  <c r="K23" i="1" s="1"/>
  <c r="I24" i="1"/>
  <c r="K24" i="1" s="1"/>
  <c r="I25" i="1"/>
  <c r="K25" i="1" s="1"/>
  <c r="I26" i="1"/>
  <c r="I27" i="1"/>
  <c r="K27" i="1" s="1"/>
  <c r="I28" i="1"/>
  <c r="K28" i="1" s="1"/>
  <c r="I29" i="1"/>
  <c r="K29" i="1" s="1"/>
  <c r="I30" i="1"/>
  <c r="K30" i="1" s="1"/>
  <c r="I31" i="1"/>
  <c r="K31" i="1" s="1"/>
  <c r="I32" i="1"/>
  <c r="I33" i="1"/>
  <c r="K33" i="1" s="1"/>
  <c r="I34" i="1"/>
  <c r="I35" i="1"/>
  <c r="K35" i="1" s="1"/>
  <c r="I36" i="1"/>
  <c r="I37" i="1"/>
  <c r="K37" i="1" s="1"/>
  <c r="I9" i="1"/>
  <c r="F38" i="1"/>
  <c r="E38" i="1"/>
  <c r="I38" i="1" l="1"/>
  <c r="K38" i="1"/>
</calcChain>
</file>

<file path=xl/sharedStrings.xml><?xml version="1.0" encoding="utf-8"?>
<sst xmlns="http://schemas.openxmlformats.org/spreadsheetml/2006/main" count="106" uniqueCount="85">
  <si>
    <t>FORMULARZ CENOWY</t>
  </si>
  <si>
    <t>Nr sprawy: ZGM/NZ-134-136/2021</t>
  </si>
  <si>
    <t>Zał. nr 2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</si>
  <si>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</si>
  <si>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</si>
  <si>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</si>
  <si>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</si>
  <si>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</si>
  <si>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</si>
  <si>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</si>
  <si>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</si>
  <si>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</si>
  <si>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</si>
  <si>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</si>
  <si>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</si>
  <si>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</si>
  <si>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</si>
  <si>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</si>
  <si>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</si>
  <si>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</si>
  <si>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</si>
  <si>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</si>
  <si>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</si>
  <si>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</si>
  <si>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</si>
  <si>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</si>
  <si>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</si>
  <si>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</si>
  <si>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</si>
  <si>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</si>
  <si>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</si>
  <si>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</si>
  <si>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</si>
  <si>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 xml:space="preserve">Adres </t>
  </si>
  <si>
    <t>Maczka 16/2/8</t>
  </si>
  <si>
    <t>Roweckiego 1/1/9</t>
  </si>
  <si>
    <t>Maczka 16/2/2</t>
  </si>
  <si>
    <t>Maczka 14/2/2</t>
  </si>
  <si>
    <t>Maczka 14/2/6</t>
  </si>
  <si>
    <t>Maczka 14/3/6</t>
  </si>
  <si>
    <t>Maczka 14/3/3</t>
  </si>
  <si>
    <t>Maczka 11/3/11</t>
  </si>
  <si>
    <t>Maczka 16/2/3</t>
  </si>
  <si>
    <t>Ilość szt.</t>
  </si>
  <si>
    <t>jednoskrzydłowe</t>
  </si>
  <si>
    <t>Rodzaj okna</t>
  </si>
  <si>
    <t>Vat %</t>
  </si>
  <si>
    <r>
      <t xml:space="preserve">Wartość netto zł                         </t>
    </r>
    <r>
      <rPr>
        <sz val="10"/>
        <color theme="1"/>
        <rFont val="Calibri"/>
        <family val="2"/>
        <charset val="238"/>
        <scheme val="minor"/>
      </rPr>
      <t>3x4</t>
    </r>
  </si>
  <si>
    <t>Uwagi</t>
  </si>
  <si>
    <t>Wartość brutto za okna w lokalu             zł</t>
  </si>
  <si>
    <r>
      <t>Powierzchnia okien razem 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</si>
  <si>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dwuskrzydłowe</t>
  </si>
  <si>
    <t>jedno i dwuskrzydłowe</t>
  </si>
  <si>
    <t>Kleeberga 2/2/6</t>
  </si>
  <si>
    <t>Roweckiego 1/3/6</t>
  </si>
  <si>
    <t>Roweckiego 3/2/2</t>
  </si>
  <si>
    <t>Roweckiego 3/1/1</t>
  </si>
  <si>
    <t>Kleeberga 2/3/1</t>
  </si>
  <si>
    <t>Kleeberga 4/3/6</t>
  </si>
  <si>
    <t>Okulickiego 4/3/9</t>
  </si>
  <si>
    <t>jednoskrzydłowe i balkon</t>
  </si>
  <si>
    <t>Okulickiego 6/3/6</t>
  </si>
  <si>
    <t>Armii Krajowej 7/3/10</t>
  </si>
  <si>
    <t>Piekarska 108</t>
  </si>
  <si>
    <t>jednoskrzydłowe, szprosy</t>
  </si>
  <si>
    <t>Bednorza 4</t>
  </si>
  <si>
    <t>Rozdzieńskiego 65a</t>
  </si>
  <si>
    <t>Sikorskiego 8d</t>
  </si>
  <si>
    <t>trzyskrzydłowe i balkon</t>
  </si>
  <si>
    <t>Rozdzieńskiego 85</t>
  </si>
  <si>
    <t>Miła 7/I/9</t>
  </si>
  <si>
    <t>Wyszyńskiego 36</t>
  </si>
  <si>
    <t xml:space="preserve">dwuskrzydłowe </t>
  </si>
  <si>
    <t>Miła 5</t>
  </si>
  <si>
    <t>Wigury 5</t>
  </si>
  <si>
    <t>dwuskrzydłowe i balkon</t>
  </si>
  <si>
    <t>Wyszyńskiego 26</t>
  </si>
  <si>
    <t>Andersa 10/3/10</t>
  </si>
  <si>
    <t>RAZEM</t>
  </si>
  <si>
    <t>Wartości z pozycji RAZEM proszę przenieść do Formularza ofertowego Wykonawcy- załącznik Nr 1</t>
  </si>
  <si>
    <t xml:space="preserve">*) cena 1 m2 obejmuje wszelkie koszty związane z kompleksową wymianą stolarki okiennej w oparciu o szczegółowy opis przedmiotu zamówienia. </t>
  </si>
  <si>
    <t>Należy w kolumnie 6 wpisać w każdym wierszu cenę jednostkową okien dla określonego adresu a formularz sam wyliczy wartości w kolumnach 7 i 9 oraz w polach Razem.  W przypadku ręcznego wpisywania cen jednostkowych należy samodzielnie dokonać wyliczeń.</t>
  </si>
  <si>
    <t>Lokal użytkowy</t>
  </si>
  <si>
    <t>……………………………………….
(data i czytelny podpis Wykonawcy)</t>
  </si>
  <si>
    <r>
      <t>Cena netto  zł/1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</si>
</sst>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6" xfId="0" applyBorder="1"/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vertical="center"/>
    </xf>
    <xf numFmtId="164" fontId="0" fillId="2" borderId="1" xfId="0" applyNumberForma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17" xfId="0" applyBorder="1"/>
    <xf numFmtId="164" fontId="0" fillId="3" borderId="2" xfId="0" applyNumberFormat="1" applyFill="1" applyBorder="1"/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2" borderId="20" xfId="0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164" fontId="0" fillId="0" borderId="4" xfId="0" applyNumberFormat="1" applyBorder="1" applyAlignment="1">
      <alignment vertical="center"/>
    </xf>
    <xf numFmtId="9" fontId="1" fillId="0" borderId="1" xfId="0" applyNumberFormat="1" applyFon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0" fillId="2" borderId="4" xfId="0" applyNumberFormat="1" applyFill="1" applyBorder="1"/>
    <xf numFmtId="164" fontId="0" fillId="0" borderId="5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wrapText="1"/>
    </xf>
    <xf numFmtId="0" fontId="7" fillId="0" borderId="27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6DB31-9EE2-4D78-90A8-9A46B3AFB500}">
  <sheetPr>
    <pageSetUpPr fitToPage="1"/>
  </sheetPr>
  <dimension ref="C2:L48"/>
  <sheetViews>
    <sheetView tabSelected="1" topLeftCell="A31" workbookViewId="0">
      <selection activeCell="O19" sqref="O19"/>
    </sheetView>
  </sheetViews>
  <sheetFormatPr defaultRowHeight="15" x14ac:dyDescent="0.25"/>
  <cols>
    <col min="3" max="3" width="6.42578125" customWidth="1"/>
    <col min="4" max="4" width="21.140625" style="9" customWidth="1"/>
    <col min="5" max="5" width="9.140625" style="14"/>
    <col min="6" max="6" width="15" style="14" customWidth="1"/>
    <col min="7" max="7" width="17.42578125" style="6" customWidth="1"/>
    <col min="8" max="8" width="11.7109375" customWidth="1"/>
    <col min="9" max="9" width="14.42578125" customWidth="1"/>
    <col min="10" max="10" width="9.140625" style="1"/>
    <col min="11" max="11" width="19" customWidth="1"/>
    <col min="12" max="12" width="14.7109375" customWidth="1"/>
  </cols>
  <sheetData>
    <row r="2" spans="3:12" x14ac:dyDescent="0.25">
      <c r="C2" s="5" t="s">
        <v>1</v>
      </c>
      <c r="K2" s="4" t="s">
        <v>2</v>
      </c>
      <c r="L2" s="4"/>
    </row>
    <row r="4" spans="3:12" x14ac:dyDescent="0.25">
      <c r="E4" s="3" t="s">
        <v>0</v>
      </c>
      <c r="F4" s="2"/>
      <c r="G4" s="2"/>
      <c r="H4" s="2"/>
      <c r="I4" s="2"/>
    </row>
    <row r="5" spans="3:12" ht="15.75" thickBot="1" x14ac:dyDescent="0.3"/>
    <row r="6" spans="3:12" ht="15.75" hidden="1" thickBot="1" x14ac:dyDescent="0.3"/>
    <row r="7" spans="3:12" ht="48" customHeight="1" thickTop="1" thickBot="1" x14ac:dyDescent="0.3">
      <c r="C7" s="56" t="s">
        <v>3</v>
      </c>
      <c r="D7" s="57" t="s">
        <v>33</v>
      </c>
      <c r="E7" s="57" t="s">
        <v>43</v>
      </c>
      <c r="F7" s="58" t="s">
        <v>50</v>
      </c>
      <c r="G7" s="58" t="s">
        <v>45</v>
      </c>
      <c r="H7" s="59" t="s">
        <v>84</v>
      </c>
      <c r="I7" s="58" t="s">
        <v>47</v>
      </c>
      <c r="J7" s="57" t="s">
        <v>46</v>
      </c>
      <c r="K7" s="58" t="s">
        <v>49</v>
      </c>
      <c r="L7" s="60" t="s">
        <v>48</v>
      </c>
    </row>
    <row r="8" spans="3:12" ht="14.25" customHeight="1" thickBot="1" x14ac:dyDescent="0.3">
      <c r="C8" s="61">
        <v>1</v>
      </c>
      <c r="D8" s="62">
        <v>2</v>
      </c>
      <c r="E8" s="63">
        <v>3</v>
      </c>
      <c r="F8" s="63">
        <v>4</v>
      </c>
      <c r="G8" s="64">
        <v>5</v>
      </c>
      <c r="H8" s="65">
        <v>6</v>
      </c>
      <c r="I8" s="63">
        <v>7</v>
      </c>
      <c r="J8" s="63">
        <v>8</v>
      </c>
      <c r="K8" s="66">
        <v>9</v>
      </c>
      <c r="L8" s="67">
        <v>10</v>
      </c>
    </row>
    <row r="9" spans="3:12" ht="15.75" thickTop="1" x14ac:dyDescent="0.25">
      <c r="C9" s="18" t="s">
        <v>4</v>
      </c>
      <c r="D9" s="52" t="s">
        <v>41</v>
      </c>
      <c r="E9" s="11">
        <v>1</v>
      </c>
      <c r="F9" s="11">
        <v>1.44</v>
      </c>
      <c r="G9" s="7" t="s">
        <v>44</v>
      </c>
      <c r="H9" s="53">
        <v>0</v>
      </c>
      <c r="I9" s="54">
        <f>H9*E9</f>
        <v>0</v>
      </c>
      <c r="J9" s="48">
        <v>0.08</v>
      </c>
      <c r="K9" s="54">
        <f>I9*1.08</f>
        <v>0</v>
      </c>
      <c r="L9" s="55"/>
    </row>
    <row r="10" spans="3:12" x14ac:dyDescent="0.25">
      <c r="C10" s="16" t="s">
        <v>5</v>
      </c>
      <c r="D10" s="10" t="s">
        <v>37</v>
      </c>
      <c r="E10" s="12">
        <v>4</v>
      </c>
      <c r="F10" s="12">
        <v>10.039999999999999</v>
      </c>
      <c r="G10" s="8" t="s">
        <v>51</v>
      </c>
      <c r="H10" s="32">
        <v>0</v>
      </c>
      <c r="I10" s="30">
        <f t="shared" ref="I10:I37" si="0">H10*E10</f>
        <v>0</v>
      </c>
      <c r="J10" s="49">
        <v>0.08</v>
      </c>
      <c r="K10" s="30">
        <f t="shared" ref="K10:K33" si="1">I10*1.08</f>
        <v>0</v>
      </c>
      <c r="L10" s="17"/>
    </row>
    <row r="11" spans="3:12" x14ac:dyDescent="0.25">
      <c r="C11" s="18" t="s">
        <v>6</v>
      </c>
      <c r="D11" s="10" t="s">
        <v>38</v>
      </c>
      <c r="E11" s="12">
        <v>2</v>
      </c>
      <c r="F11" s="12">
        <v>4.95</v>
      </c>
      <c r="G11" s="8" t="s">
        <v>51</v>
      </c>
      <c r="H11" s="32">
        <v>0</v>
      </c>
      <c r="I11" s="30">
        <f t="shared" si="0"/>
        <v>0</v>
      </c>
      <c r="J11" s="49">
        <v>0.08</v>
      </c>
      <c r="K11" s="30">
        <f t="shared" si="1"/>
        <v>0</v>
      </c>
      <c r="L11" s="17"/>
    </row>
    <row r="12" spans="3:12" x14ac:dyDescent="0.25">
      <c r="C12" s="16" t="s">
        <v>7</v>
      </c>
      <c r="D12" s="10" t="s">
        <v>40</v>
      </c>
      <c r="E12" s="12">
        <v>1</v>
      </c>
      <c r="F12" s="12">
        <v>2.0499999999999998</v>
      </c>
      <c r="G12" s="8" t="s">
        <v>51</v>
      </c>
      <c r="H12" s="32">
        <v>0</v>
      </c>
      <c r="I12" s="30">
        <f t="shared" si="0"/>
        <v>0</v>
      </c>
      <c r="J12" s="49">
        <v>0.08</v>
      </c>
      <c r="K12" s="30">
        <f t="shared" si="1"/>
        <v>0</v>
      </c>
      <c r="L12" s="17"/>
    </row>
    <row r="13" spans="3:12" s="9" customFormat="1" ht="30" x14ac:dyDescent="0.25">
      <c r="C13" s="18" t="s">
        <v>8</v>
      </c>
      <c r="D13" s="10" t="s">
        <v>39</v>
      </c>
      <c r="E13" s="12">
        <v>2</v>
      </c>
      <c r="F13" s="12">
        <v>4.2300000000000004</v>
      </c>
      <c r="G13" s="13" t="s">
        <v>52</v>
      </c>
      <c r="H13" s="32">
        <v>0</v>
      </c>
      <c r="I13" s="30">
        <f t="shared" si="0"/>
        <v>0</v>
      </c>
      <c r="J13" s="49">
        <v>0.08</v>
      </c>
      <c r="K13" s="30">
        <f t="shared" si="1"/>
        <v>0</v>
      </c>
      <c r="L13" s="19"/>
    </row>
    <row r="14" spans="3:12" x14ac:dyDescent="0.25">
      <c r="C14" s="16" t="s">
        <v>9</v>
      </c>
      <c r="D14" s="10" t="s">
        <v>36</v>
      </c>
      <c r="E14" s="12">
        <v>1</v>
      </c>
      <c r="F14" s="12">
        <v>2.4900000000000002</v>
      </c>
      <c r="G14" s="8" t="s">
        <v>51</v>
      </c>
      <c r="H14" s="32">
        <v>0</v>
      </c>
      <c r="I14" s="30">
        <f t="shared" si="0"/>
        <v>0</v>
      </c>
      <c r="J14" s="49">
        <v>0.08</v>
      </c>
      <c r="K14" s="30">
        <f t="shared" si="1"/>
        <v>0</v>
      </c>
      <c r="L14" s="17"/>
    </row>
    <row r="15" spans="3:12" x14ac:dyDescent="0.25">
      <c r="C15" s="18" t="s">
        <v>10</v>
      </c>
      <c r="D15" s="10" t="s">
        <v>42</v>
      </c>
      <c r="E15" s="12">
        <v>1</v>
      </c>
      <c r="F15" s="12">
        <v>2.64</v>
      </c>
      <c r="G15" s="8" t="s">
        <v>51</v>
      </c>
      <c r="H15" s="32">
        <v>0</v>
      </c>
      <c r="I15" s="30">
        <f t="shared" si="0"/>
        <v>0</v>
      </c>
      <c r="J15" s="49">
        <v>0.08</v>
      </c>
      <c r="K15" s="30">
        <f t="shared" si="1"/>
        <v>0</v>
      </c>
      <c r="L15" s="17"/>
    </row>
    <row r="16" spans="3:12" x14ac:dyDescent="0.25">
      <c r="C16" s="16" t="s">
        <v>11</v>
      </c>
      <c r="D16" s="10" t="s">
        <v>34</v>
      </c>
      <c r="E16" s="12">
        <v>2</v>
      </c>
      <c r="F16" s="12">
        <v>4.4800000000000004</v>
      </c>
      <c r="G16" s="8" t="s">
        <v>51</v>
      </c>
      <c r="H16" s="32">
        <v>0</v>
      </c>
      <c r="I16" s="30">
        <f t="shared" si="0"/>
        <v>0</v>
      </c>
      <c r="J16" s="49">
        <v>0.08</v>
      </c>
      <c r="K16" s="30">
        <f t="shared" si="1"/>
        <v>0</v>
      </c>
      <c r="L16" s="17"/>
    </row>
    <row r="17" spans="3:12" x14ac:dyDescent="0.25">
      <c r="C17" s="18" t="s">
        <v>12</v>
      </c>
      <c r="D17" s="10" t="s">
        <v>35</v>
      </c>
      <c r="E17" s="12">
        <v>3</v>
      </c>
      <c r="F17" s="12">
        <v>7.81</v>
      </c>
      <c r="G17" s="8" t="s">
        <v>51</v>
      </c>
      <c r="H17" s="32">
        <v>0</v>
      </c>
      <c r="I17" s="30">
        <f t="shared" si="0"/>
        <v>0</v>
      </c>
      <c r="J17" s="49">
        <v>0.08</v>
      </c>
      <c r="K17" s="30">
        <f t="shared" si="1"/>
        <v>0</v>
      </c>
      <c r="L17" s="17"/>
    </row>
    <row r="18" spans="3:12" x14ac:dyDescent="0.25">
      <c r="C18" s="16" t="s">
        <v>13</v>
      </c>
      <c r="D18" s="10" t="s">
        <v>54</v>
      </c>
      <c r="E18" s="12">
        <v>2</v>
      </c>
      <c r="F18" s="12">
        <v>4.4800000000000004</v>
      </c>
      <c r="G18" s="8" t="s">
        <v>51</v>
      </c>
      <c r="H18" s="32">
        <v>0</v>
      </c>
      <c r="I18" s="30">
        <f t="shared" si="0"/>
        <v>0</v>
      </c>
      <c r="J18" s="49">
        <v>0.08</v>
      </c>
      <c r="K18" s="30">
        <f t="shared" si="1"/>
        <v>0</v>
      </c>
      <c r="L18" s="17"/>
    </row>
    <row r="19" spans="3:12" x14ac:dyDescent="0.25">
      <c r="C19" s="18" t="s">
        <v>14</v>
      </c>
      <c r="D19" s="10" t="s">
        <v>55</v>
      </c>
      <c r="E19" s="12">
        <v>1</v>
      </c>
      <c r="F19" s="12">
        <v>2.5499999999999998</v>
      </c>
      <c r="G19" s="8" t="s">
        <v>51</v>
      </c>
      <c r="H19" s="32">
        <v>0</v>
      </c>
      <c r="I19" s="30">
        <f t="shared" si="0"/>
        <v>0</v>
      </c>
      <c r="J19" s="49">
        <v>0.08</v>
      </c>
      <c r="K19" s="30">
        <f t="shared" si="1"/>
        <v>0</v>
      </c>
      <c r="L19" s="17"/>
    </row>
    <row r="20" spans="3:12" x14ac:dyDescent="0.25">
      <c r="C20" s="16" t="s">
        <v>15</v>
      </c>
      <c r="D20" s="10" t="s">
        <v>56</v>
      </c>
      <c r="E20" s="20">
        <v>3</v>
      </c>
      <c r="F20" s="20">
        <v>7.18</v>
      </c>
      <c r="G20" s="8" t="s">
        <v>51</v>
      </c>
      <c r="H20" s="32">
        <v>0</v>
      </c>
      <c r="I20" s="30">
        <f t="shared" si="0"/>
        <v>0</v>
      </c>
      <c r="J20" s="49">
        <v>0.08</v>
      </c>
      <c r="K20" s="30">
        <f t="shared" si="1"/>
        <v>0</v>
      </c>
      <c r="L20" s="17"/>
    </row>
    <row r="21" spans="3:12" x14ac:dyDescent="0.25">
      <c r="C21" s="18" t="s">
        <v>16</v>
      </c>
      <c r="D21" s="10" t="s">
        <v>53</v>
      </c>
      <c r="E21" s="12">
        <v>2</v>
      </c>
      <c r="F21" s="12">
        <v>4.8</v>
      </c>
      <c r="G21" s="8" t="s">
        <v>51</v>
      </c>
      <c r="H21" s="32">
        <v>0</v>
      </c>
      <c r="I21" s="30">
        <f t="shared" si="0"/>
        <v>0</v>
      </c>
      <c r="J21" s="49">
        <v>0.08</v>
      </c>
      <c r="K21" s="30">
        <f t="shared" si="1"/>
        <v>0</v>
      </c>
      <c r="L21" s="17"/>
    </row>
    <row r="22" spans="3:12" x14ac:dyDescent="0.25">
      <c r="C22" s="16" t="s">
        <v>17</v>
      </c>
      <c r="D22" s="10" t="s">
        <v>57</v>
      </c>
      <c r="E22" s="12">
        <v>2</v>
      </c>
      <c r="F22" s="12">
        <v>4.0999999999999996</v>
      </c>
      <c r="G22" s="8" t="s">
        <v>51</v>
      </c>
      <c r="H22" s="32">
        <v>0</v>
      </c>
      <c r="I22" s="30">
        <f t="shared" si="0"/>
        <v>0</v>
      </c>
      <c r="J22" s="49">
        <v>0.08</v>
      </c>
      <c r="K22" s="30">
        <f t="shared" si="1"/>
        <v>0</v>
      </c>
      <c r="L22" s="17"/>
    </row>
    <row r="23" spans="3:12" x14ac:dyDescent="0.25">
      <c r="C23" s="18" t="s">
        <v>18</v>
      </c>
      <c r="D23" s="10" t="s">
        <v>58</v>
      </c>
      <c r="E23" s="12">
        <v>1</v>
      </c>
      <c r="F23" s="12">
        <v>2.5499999999999998</v>
      </c>
      <c r="G23" s="8" t="s">
        <v>51</v>
      </c>
      <c r="H23" s="32">
        <v>0</v>
      </c>
      <c r="I23" s="30">
        <f t="shared" si="0"/>
        <v>0</v>
      </c>
      <c r="J23" s="49">
        <v>0.08</v>
      </c>
      <c r="K23" s="30">
        <f t="shared" si="1"/>
        <v>0</v>
      </c>
      <c r="L23" s="17"/>
    </row>
    <row r="24" spans="3:12" s="9" customFormat="1" ht="30" x14ac:dyDescent="0.25">
      <c r="C24" s="16" t="s">
        <v>19</v>
      </c>
      <c r="D24" s="10" t="s">
        <v>59</v>
      </c>
      <c r="E24" s="12">
        <v>2</v>
      </c>
      <c r="F24" s="12">
        <v>3.09</v>
      </c>
      <c r="G24" s="13" t="s">
        <v>60</v>
      </c>
      <c r="H24" s="32">
        <v>0</v>
      </c>
      <c r="I24" s="30">
        <f t="shared" si="0"/>
        <v>0</v>
      </c>
      <c r="J24" s="49">
        <v>0.08</v>
      </c>
      <c r="K24" s="30">
        <f t="shared" si="1"/>
        <v>0</v>
      </c>
      <c r="L24" s="19"/>
    </row>
    <row r="25" spans="3:12" x14ac:dyDescent="0.25">
      <c r="C25" s="18" t="s">
        <v>20</v>
      </c>
      <c r="D25" s="10" t="s">
        <v>61</v>
      </c>
      <c r="E25" s="12">
        <v>1</v>
      </c>
      <c r="F25" s="12">
        <v>2.5499999999999998</v>
      </c>
      <c r="G25" s="8" t="s">
        <v>51</v>
      </c>
      <c r="H25" s="32">
        <v>0</v>
      </c>
      <c r="I25" s="30">
        <f t="shared" si="0"/>
        <v>0</v>
      </c>
      <c r="J25" s="49">
        <v>0.08</v>
      </c>
      <c r="K25" s="30">
        <f t="shared" si="1"/>
        <v>0</v>
      </c>
      <c r="L25" s="17"/>
    </row>
    <row r="26" spans="3:12" x14ac:dyDescent="0.25">
      <c r="C26" s="16" t="s">
        <v>21</v>
      </c>
      <c r="D26" s="10" t="s">
        <v>77</v>
      </c>
      <c r="E26" s="12">
        <v>2</v>
      </c>
      <c r="F26" s="12">
        <v>4.6399999999999997</v>
      </c>
      <c r="G26" s="8" t="s">
        <v>51</v>
      </c>
      <c r="H26" s="32">
        <v>0</v>
      </c>
      <c r="I26" s="30">
        <f t="shared" si="0"/>
        <v>0</v>
      </c>
      <c r="J26" s="49">
        <v>0.08</v>
      </c>
      <c r="K26" s="30">
        <f t="shared" si="1"/>
        <v>0</v>
      </c>
      <c r="L26" s="17"/>
    </row>
    <row r="27" spans="3:12" x14ac:dyDescent="0.25">
      <c r="C27" s="18" t="s">
        <v>22</v>
      </c>
      <c r="D27" s="10" t="s">
        <v>62</v>
      </c>
      <c r="E27" s="12">
        <v>3</v>
      </c>
      <c r="F27" s="12">
        <v>4.13</v>
      </c>
      <c r="G27" s="7" t="s">
        <v>44</v>
      </c>
      <c r="H27" s="32">
        <v>0</v>
      </c>
      <c r="I27" s="30">
        <f t="shared" si="0"/>
        <v>0</v>
      </c>
      <c r="J27" s="49">
        <v>0.08</v>
      </c>
      <c r="K27" s="30">
        <f t="shared" si="1"/>
        <v>0</v>
      </c>
      <c r="L27" s="17"/>
    </row>
    <row r="28" spans="3:12" s="9" customFormat="1" ht="30" x14ac:dyDescent="0.25">
      <c r="C28" s="16" t="s">
        <v>23</v>
      </c>
      <c r="D28" s="10" t="s">
        <v>63</v>
      </c>
      <c r="E28" s="12">
        <v>2</v>
      </c>
      <c r="F28" s="12">
        <v>3.9</v>
      </c>
      <c r="G28" s="13" t="s">
        <v>64</v>
      </c>
      <c r="H28" s="32">
        <v>0</v>
      </c>
      <c r="I28" s="30">
        <f t="shared" si="0"/>
        <v>0</v>
      </c>
      <c r="J28" s="49">
        <v>0.08</v>
      </c>
      <c r="K28" s="30">
        <f t="shared" si="1"/>
        <v>0</v>
      </c>
      <c r="L28" s="19"/>
    </row>
    <row r="29" spans="3:12" s="9" customFormat="1" ht="30" x14ac:dyDescent="0.25">
      <c r="C29" s="18" t="s">
        <v>24</v>
      </c>
      <c r="D29" s="10" t="s">
        <v>65</v>
      </c>
      <c r="E29" s="12">
        <v>2</v>
      </c>
      <c r="F29" s="12">
        <v>3.9</v>
      </c>
      <c r="G29" s="13" t="s">
        <v>64</v>
      </c>
      <c r="H29" s="32">
        <v>0</v>
      </c>
      <c r="I29" s="30">
        <f t="shared" si="0"/>
        <v>0</v>
      </c>
      <c r="J29" s="49">
        <v>0.08</v>
      </c>
      <c r="K29" s="30">
        <f t="shared" si="1"/>
        <v>0</v>
      </c>
      <c r="L29" s="19"/>
    </row>
    <row r="30" spans="3:12" x14ac:dyDescent="0.25">
      <c r="C30" s="16" t="s">
        <v>25</v>
      </c>
      <c r="D30" s="10" t="s">
        <v>66</v>
      </c>
      <c r="E30" s="12">
        <v>1</v>
      </c>
      <c r="F30" s="12">
        <v>2.1</v>
      </c>
      <c r="G30" s="8" t="s">
        <v>51</v>
      </c>
      <c r="H30" s="32">
        <v>0</v>
      </c>
      <c r="I30" s="30">
        <f t="shared" si="0"/>
        <v>0</v>
      </c>
      <c r="J30" s="49">
        <v>0.08</v>
      </c>
      <c r="K30" s="30">
        <f t="shared" si="1"/>
        <v>0</v>
      </c>
      <c r="L30" s="17"/>
    </row>
    <row r="31" spans="3:12" s="9" customFormat="1" ht="30" x14ac:dyDescent="0.25">
      <c r="C31" s="18" t="s">
        <v>26</v>
      </c>
      <c r="D31" s="10" t="s">
        <v>67</v>
      </c>
      <c r="E31" s="12">
        <v>2</v>
      </c>
      <c r="F31" s="12">
        <v>4.0999999999999996</v>
      </c>
      <c r="G31" s="13" t="s">
        <v>68</v>
      </c>
      <c r="H31" s="32">
        <v>0</v>
      </c>
      <c r="I31" s="30">
        <f t="shared" si="0"/>
        <v>0</v>
      </c>
      <c r="J31" s="49">
        <v>0.08</v>
      </c>
      <c r="K31" s="30">
        <f t="shared" si="1"/>
        <v>0</v>
      </c>
      <c r="L31" s="19"/>
    </row>
    <row r="32" spans="3:12" s="9" customFormat="1" ht="30" x14ac:dyDescent="0.25">
      <c r="C32" s="16" t="s">
        <v>27</v>
      </c>
      <c r="D32" s="10" t="s">
        <v>69</v>
      </c>
      <c r="E32" s="12">
        <v>1</v>
      </c>
      <c r="F32" s="12">
        <v>2.12</v>
      </c>
      <c r="G32" s="13" t="s">
        <v>64</v>
      </c>
      <c r="H32" s="32">
        <v>0</v>
      </c>
      <c r="I32" s="30">
        <f t="shared" si="0"/>
        <v>0</v>
      </c>
      <c r="J32" s="49">
        <v>0.08</v>
      </c>
      <c r="K32" s="30">
        <f t="shared" si="1"/>
        <v>0</v>
      </c>
      <c r="L32" s="19"/>
    </row>
    <row r="33" spans="3:12" x14ac:dyDescent="0.25">
      <c r="C33" s="18" t="s">
        <v>28</v>
      </c>
      <c r="D33" s="10" t="s">
        <v>70</v>
      </c>
      <c r="E33" s="12">
        <v>1</v>
      </c>
      <c r="F33" s="12">
        <v>2.7</v>
      </c>
      <c r="G33" s="8" t="s">
        <v>51</v>
      </c>
      <c r="H33" s="32">
        <v>0</v>
      </c>
      <c r="I33" s="30">
        <f t="shared" si="0"/>
        <v>0</v>
      </c>
      <c r="J33" s="48">
        <v>0.08</v>
      </c>
      <c r="K33" s="30">
        <f t="shared" si="1"/>
        <v>0</v>
      </c>
      <c r="L33" s="17"/>
    </row>
    <row r="34" spans="3:12" x14ac:dyDescent="0.25">
      <c r="C34" s="16" t="s">
        <v>29</v>
      </c>
      <c r="D34" s="10" t="s">
        <v>71</v>
      </c>
      <c r="E34" s="12">
        <v>1</v>
      </c>
      <c r="F34" s="12">
        <v>1.6</v>
      </c>
      <c r="G34" s="8" t="s">
        <v>72</v>
      </c>
      <c r="H34" s="32">
        <v>0</v>
      </c>
      <c r="I34" s="30">
        <f t="shared" si="0"/>
        <v>0</v>
      </c>
      <c r="J34" s="47">
        <v>0.23</v>
      </c>
      <c r="K34" s="30">
        <f>I34*1.23</f>
        <v>0</v>
      </c>
      <c r="L34" s="17" t="s">
        <v>82</v>
      </c>
    </row>
    <row r="35" spans="3:12" x14ac:dyDescent="0.25">
      <c r="C35" s="18" t="s">
        <v>30</v>
      </c>
      <c r="D35" s="10" t="s">
        <v>73</v>
      </c>
      <c r="E35" s="12">
        <v>1</v>
      </c>
      <c r="F35" s="12">
        <v>2.72</v>
      </c>
      <c r="G35" s="8" t="s">
        <v>72</v>
      </c>
      <c r="H35" s="32">
        <v>0</v>
      </c>
      <c r="I35" s="30">
        <f t="shared" si="0"/>
        <v>0</v>
      </c>
      <c r="J35" s="49">
        <v>0.08</v>
      </c>
      <c r="K35" s="30">
        <f>I35*1.08</f>
        <v>0</v>
      </c>
      <c r="L35" s="17"/>
    </row>
    <row r="36" spans="3:12" s="9" customFormat="1" ht="30" x14ac:dyDescent="0.25">
      <c r="C36" s="43" t="s">
        <v>31</v>
      </c>
      <c r="D36" s="10" t="s">
        <v>74</v>
      </c>
      <c r="E36" s="12">
        <v>3</v>
      </c>
      <c r="F36" s="12">
        <v>6.8</v>
      </c>
      <c r="G36" s="13" t="s">
        <v>75</v>
      </c>
      <c r="H36" s="32">
        <v>0</v>
      </c>
      <c r="I36" s="31">
        <f t="shared" si="0"/>
        <v>0</v>
      </c>
      <c r="J36" s="50">
        <v>0.08</v>
      </c>
      <c r="K36" s="31">
        <f t="shared" ref="K36:K37" si="2">I36*1.08</f>
        <v>0</v>
      </c>
      <c r="L36" s="19"/>
    </row>
    <row r="37" spans="3:12" s="9" customFormat="1" ht="30.75" thickBot="1" x14ac:dyDescent="0.3">
      <c r="C37" s="44" t="s">
        <v>32</v>
      </c>
      <c r="D37" s="21" t="s">
        <v>76</v>
      </c>
      <c r="E37" s="22">
        <v>3</v>
      </c>
      <c r="F37" s="22">
        <v>7.15</v>
      </c>
      <c r="G37" s="23" t="s">
        <v>64</v>
      </c>
      <c r="H37" s="32">
        <v>0</v>
      </c>
      <c r="I37" s="46">
        <f t="shared" si="0"/>
        <v>0</v>
      </c>
      <c r="J37" s="51">
        <v>0.08</v>
      </c>
      <c r="K37" s="31">
        <f t="shared" si="2"/>
        <v>0</v>
      </c>
      <c r="L37" s="45"/>
    </row>
    <row r="38" spans="3:12" ht="15.75" thickBot="1" x14ac:dyDescent="0.3">
      <c r="C38" s="24"/>
      <c r="D38" s="15"/>
      <c r="E38" s="25">
        <f>SUM(E9:E37)</f>
        <v>53</v>
      </c>
      <c r="F38" s="26">
        <f>SUM(F9:F37)</f>
        <v>117.29</v>
      </c>
      <c r="G38" s="27" t="s">
        <v>78</v>
      </c>
      <c r="H38" s="28"/>
      <c r="I38" s="36">
        <f>SUM(I9:I37)</f>
        <v>0</v>
      </c>
      <c r="J38" s="29"/>
      <c r="K38" s="36">
        <f>SUM(K9:K37)</f>
        <v>0</v>
      </c>
      <c r="L38" s="35"/>
    </row>
    <row r="42" spans="3:12" ht="24" customHeight="1" x14ac:dyDescent="0.25">
      <c r="C42" s="34" t="s">
        <v>80</v>
      </c>
      <c r="D42" s="34"/>
      <c r="E42" s="34"/>
      <c r="F42" s="34"/>
      <c r="G42" s="34"/>
      <c r="H42" s="34"/>
      <c r="I42" s="34"/>
      <c r="J42" s="34"/>
      <c r="K42" s="34"/>
      <c r="L42" s="34"/>
    </row>
    <row r="43" spans="3:12" ht="31.5" customHeight="1" x14ac:dyDescent="0.25">
      <c r="C43" s="40" t="s">
        <v>81</v>
      </c>
      <c r="D43" s="41"/>
      <c r="E43" s="41"/>
      <c r="F43" s="41"/>
      <c r="G43" s="41"/>
      <c r="H43" s="41"/>
      <c r="I43" s="41"/>
      <c r="J43" s="41"/>
      <c r="K43" s="41"/>
      <c r="L43" s="42"/>
    </row>
    <row r="44" spans="3:12" x14ac:dyDescent="0.25">
      <c r="C44" s="37" t="s">
        <v>79</v>
      </c>
      <c r="D44" s="38"/>
      <c r="E44" s="38"/>
      <c r="F44" s="38"/>
      <c r="G44" s="38"/>
      <c r="H44" s="38"/>
      <c r="I44" s="39"/>
    </row>
    <row r="47" spans="3:12" x14ac:dyDescent="0.25">
      <c r="K47" s="33" t="s">
        <v>83</v>
      </c>
      <c r="L47" s="2"/>
    </row>
    <row r="48" spans="3:12" x14ac:dyDescent="0.25">
      <c r="K48" s="2"/>
      <c r="L48" s="2"/>
    </row>
  </sheetData>
  <mergeCells count="7">
    <mergeCell ref="C44:I44"/>
    <mergeCell ref="K47:L48"/>
    <mergeCell ref="E4:I4"/>
    <mergeCell ref="K2:L2"/>
    <mergeCell ref="G38:H38"/>
    <mergeCell ref="C42:L42"/>
    <mergeCell ref="C43:L43"/>
  </mergeCells>
  <phoneticPr fontId="5" type="noConversion"/>
  <pageMargins left="0.25" right="0.25" top="0.75" bottom="0.75" header="0.3" footer="0.3"/>
  <pageSetup paperSize="9" scale="63" orientation="portrait" r:id="rId1"/>
  <ignoredErrors>
    <ignoredError sqref="E38:F3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Gwiazda</dc:creator>
  <cp:lastModifiedBy>Zbigniew Gwiazda</cp:lastModifiedBy>
  <cp:lastPrinted>2021-09-09T08:33:48Z</cp:lastPrinted>
  <dcterms:created xsi:type="dcterms:W3CDTF">2021-09-09T04:54:24Z</dcterms:created>
  <dcterms:modified xsi:type="dcterms:W3CDTF">2021-09-09T08:45:45Z</dcterms:modified>
</cp:coreProperties>
</file>