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zgwiazda\Desktop\POSTĘPOWANIA_2024\106 Okna 2024_ZG\BIP\"/>
    </mc:Choice>
  </mc:AlternateContent>
  <xr:revisionPtr revIDLastSave="0" documentId="13_ncr:1_{730D7C67-ED62-4747-8FB5-AEAF7766FB92}" xr6:coauthVersionLast="47" xr6:coauthVersionMax="47" xr10:uidLastSave="{00000000-0000-0000-0000-000000000000}"/>
  <bookViews>
    <workbookView xWindow="-120" yWindow="-120" windowWidth="28290" windowHeight="15720" xr2:uid="{00000000-000D-0000-FFFF-FFFF00000000}"/>
  </bookViews>
  <sheets>
    <sheet name="Arkusz1" sheetId="1" r:id="rId1"/>
    <sheet name="wyliczenie wartośći " sheetId="2" r:id="rId2"/>
  </sheets>
  <definedNames>
    <definedName name="_xlnm.Print_Area" localSheetId="0">Arkusz1!$B$2:$N$33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2" l="1"/>
  <c r="E5" i="2"/>
  <c r="F22" i="1" l="1"/>
  <c r="E22" i="1"/>
</calcChain>
</file>

<file path=xl/sharedStrings.xml><?xml version="1.0" encoding="utf-8"?>
<sst xmlns="http://schemas.openxmlformats.org/spreadsheetml/2006/main" count="73" uniqueCount="67">
  <si>
    <t>L.p.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</si>
  <si>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</si>
  <si>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</si>
  <si>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</si>
  <si>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</si>
  <si>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</si>
  <si>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</si>
  <si>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</si>
  <si>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</si>
  <si>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</si>
  <si>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</si>
  <si>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</si>
  <si>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 xml:space="preserve">Adres </t>
  </si>
  <si>
    <t>Ilość szt.</t>
  </si>
  <si>
    <t>Vat %</t>
  </si>
  <si>
    <r>
      <t xml:space="preserve">Wartość netto zł                         </t>
    </r>
    <r>
      <rPr>
        <sz val="10"/>
        <color theme="1"/>
        <rFont val="Calibri"/>
        <family val="2"/>
        <charset val="238"/>
        <scheme val="minor"/>
      </rPr>
      <t>3x4</t>
    </r>
  </si>
  <si>
    <t>Uwagi</t>
  </si>
  <si>
    <t>Wartość brutto za okna w lokalu             zł</t>
  </si>
  <si>
    <r>
      <t>Powierzchnia okien razem m</t>
    </r>
    <r>
      <rPr>
        <vertAlign val="superscript"/>
        <sz val="11"/>
        <color theme="1"/>
        <rFont val="Calibri"/>
        <family val="2"/>
        <charset val="238"/>
        <scheme val="minor"/>
      </rPr>
      <t>2</t>
    </r>
  </si>
  <si>
    <t>RAZEM</t>
  </si>
  <si>
    <t>Wartości z pozycji RAZEM proszę przenieść do Formularza ofertowego Wykonawcy- załącznik Nr 1</t>
  </si>
  <si>
    <t xml:space="preserve">*) cena 1 m2 obejmuje wszelkie koszty związane z kompleksową wymianą stolarki okiennej w oparciu o szczegółowy opis przedmiotu zamówienia. </t>
  </si>
  <si>
    <r>
      <t>Cena netto  zł/1 m</t>
    </r>
    <r>
      <rPr>
        <vertAlign val="superscript"/>
        <sz val="11"/>
        <color theme="1"/>
        <rFont val="Calibri"/>
        <family val="2"/>
        <charset val="238"/>
        <scheme val="minor"/>
      </rPr>
      <t xml:space="preserve">2 </t>
    </r>
    <r>
      <rPr>
        <sz val="11"/>
        <color theme="1"/>
        <rFont val="Calibri"/>
        <family val="2"/>
        <charset val="238"/>
        <scheme val="minor"/>
      </rPr>
      <t>*)</t>
    </r>
  </si>
  <si>
    <t xml:space="preserve">FORMULARZ CENOWY  </t>
  </si>
  <si>
    <t>Rodzaj okna- białe</t>
  </si>
  <si>
    <t>Wymiary okna w mm  wysokośćxszerokość</t>
  </si>
  <si>
    <t>Należy w kolumnie 7 wpisać w każdym wierszu cenę jednostkową okien dla określonego adresu a nastęnie należy samodzielnie dokonać wyliczeń wartości oferty.</t>
  </si>
  <si>
    <t>……………………………………….
(data i  podpis Wykonawcy)</t>
  </si>
  <si>
    <t>Załącznik nr 2</t>
  </si>
  <si>
    <t xml:space="preserve"> </t>
  </si>
  <si>
    <t>Gen. Hallera 6/2/7</t>
  </si>
  <si>
    <t>Maczka 9/2/5</t>
  </si>
  <si>
    <t>Hallera 2 III 2</t>
  </si>
  <si>
    <t>Waculika 7/2/1</t>
  </si>
  <si>
    <t>Waculika 7/2/2</t>
  </si>
  <si>
    <t>Armii Krajowej 5/1/7</t>
  </si>
  <si>
    <t>Roweckiego 1/3/6</t>
  </si>
  <si>
    <t>Andersa 8/1/5</t>
  </si>
  <si>
    <t>Waculika 16/1/3</t>
  </si>
  <si>
    <t>Okulickiego 4/3/3</t>
  </si>
  <si>
    <t>Kleeberga 2/3/2</t>
  </si>
  <si>
    <t>1620x1140</t>
  </si>
  <si>
    <t>600x1630</t>
  </si>
  <si>
    <t>870x2370</t>
  </si>
  <si>
    <t>1620x1450</t>
  </si>
  <si>
    <t>1550x1550</t>
  </si>
  <si>
    <t>1600x1400</t>
  </si>
  <si>
    <t>1620x1440</t>
  </si>
  <si>
    <t>1650x1450</t>
  </si>
  <si>
    <t>dwuskrzydłowe      ( bez szprosów)</t>
  </si>
  <si>
    <t>1650x1500</t>
  </si>
  <si>
    <t>1580x570</t>
  </si>
  <si>
    <t>2260x800</t>
  </si>
  <si>
    <t xml:space="preserve"> jednoskrzydlowe ( bez szprosów)</t>
  </si>
  <si>
    <t>balkonowe RU</t>
  </si>
  <si>
    <t>dwuskrzydłowe    RU  ( bez szprosów)</t>
  </si>
  <si>
    <t>dwuskrzydłowe RU-R (bez szprosów)</t>
  </si>
  <si>
    <t>dwuskrzydłoweR-RU  ( bez szprosów )</t>
  </si>
  <si>
    <t>dwuskrzydłowe  R-RU  ( bez szprosów )</t>
  </si>
  <si>
    <t>jednoskrzydłowe RU (bez szprosów)</t>
  </si>
  <si>
    <t>ednoskrzydłowe RU (bez szprosów)</t>
  </si>
  <si>
    <t>Wyliczenie wartości okna za m2 wraz z parapetami</t>
  </si>
  <si>
    <t>cena za m2 netto</t>
  </si>
  <si>
    <t xml:space="preserve">cena za m2 brutto </t>
  </si>
  <si>
    <t>Koszt okna netto  pow  2,39</t>
  </si>
  <si>
    <t>koszt okna brutto o pow 2,39</t>
  </si>
  <si>
    <t>Nr sprawy: ZGM/NZ-263-106/2024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</si>
</sst>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1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8"/>
      <name val="Calibri"/>
      <family val="2"/>
      <charset val="238"/>
      <scheme val="minor"/>
    </font>
    <font>
      <vertAlign val="superscript"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  <font>
      <b/>
      <sz val="10"/>
      <color rgb="FFFF0000"/>
      <name val="Times New Roman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8" xfId="0" applyBorder="1"/>
    <xf numFmtId="0" fontId="0" fillId="0" borderId="8" xfId="0" applyBorder="1" applyAlignment="1">
      <alignment vertical="center"/>
    </xf>
    <xf numFmtId="0" fontId="0" fillId="0" borderId="6" xfId="0" applyBorder="1"/>
    <xf numFmtId="0" fontId="0" fillId="0" borderId="14" xfId="0" applyBorder="1"/>
    <xf numFmtId="0" fontId="0" fillId="0" borderId="18" xfId="0" applyBorder="1"/>
    <xf numFmtId="0" fontId="0" fillId="0" borderId="19" xfId="0" applyBorder="1"/>
    <xf numFmtId="0" fontId="0" fillId="0" borderId="20" xfId="0" applyBorder="1" applyAlignment="1">
      <alignment horizontal="center" vertical="center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/>
    </xf>
    <xf numFmtId="0" fontId="6" fillId="0" borderId="22" xfId="0" applyFont="1" applyBorder="1" applyAlignment="1">
      <alignment horizontal="center"/>
    </xf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wrapText="1"/>
    </xf>
    <xf numFmtId="0" fontId="1" fillId="0" borderId="8" xfId="0" applyFont="1" applyBorder="1"/>
    <xf numFmtId="0" fontId="0" fillId="0" borderId="6" xfId="0" applyBorder="1" applyAlignment="1">
      <alignment vertical="center"/>
    </xf>
    <xf numFmtId="9" fontId="0" fillId="0" borderId="5" xfId="0" applyNumberFormat="1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9" fontId="1" fillId="0" borderId="1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164" fontId="0" fillId="5" borderId="4" xfId="0" applyNumberFormat="1" applyFill="1" applyBorder="1" applyAlignment="1">
      <alignment horizontal="center" vertical="center"/>
    </xf>
    <xf numFmtId="164" fontId="0" fillId="5" borderId="1" xfId="0" applyNumberForma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" fillId="0" borderId="0" xfId="0" applyFont="1"/>
    <xf numFmtId="164" fontId="0" fillId="5" borderId="25" xfId="0" applyNumberFormat="1" applyFill="1" applyBorder="1" applyAlignment="1">
      <alignment horizontal="center" vertical="center"/>
    </xf>
    <xf numFmtId="164" fontId="0" fillId="3" borderId="2" xfId="0" applyNumberFormat="1" applyFill="1" applyBorder="1" applyAlignment="1">
      <alignment horizontal="center" vertical="center"/>
    </xf>
    <xf numFmtId="0" fontId="0" fillId="4" borderId="20" xfId="0" applyFill="1" applyBorder="1" applyAlignment="1">
      <alignment vertical="top" wrapText="1"/>
    </xf>
    <xf numFmtId="0" fontId="0" fillId="4" borderId="20" xfId="0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2" fontId="0" fillId="0" borderId="10" xfId="0" applyNumberForma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2" fontId="8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2" fontId="8" fillId="0" borderId="1" xfId="0" applyNumberFormat="1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top"/>
    </xf>
    <xf numFmtId="0" fontId="0" fillId="0" borderId="2" xfId="0" applyBorder="1"/>
    <xf numFmtId="0" fontId="1" fillId="0" borderId="2" xfId="0" applyFont="1" applyBorder="1" applyAlignment="1">
      <alignment horizont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164" fontId="0" fillId="0" borderId="2" xfId="0" applyNumberFormat="1" applyBorder="1" applyAlignment="1">
      <alignment horizontal="center" wrapText="1"/>
    </xf>
    <xf numFmtId="164" fontId="0" fillId="0" borderId="2" xfId="0" applyNumberFormat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0" fillId="3" borderId="15" xfId="0" applyFill="1" applyBorder="1" applyAlignment="1">
      <alignment horizontal="left"/>
    </xf>
    <xf numFmtId="0" fontId="0" fillId="3" borderId="16" xfId="0" applyFill="1" applyBorder="1" applyAlignment="1">
      <alignment horizontal="left"/>
    </xf>
    <xf numFmtId="0" fontId="0" fillId="3" borderId="17" xfId="0" applyFill="1" applyBorder="1" applyAlignment="1">
      <alignment horizontal="left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1" fillId="0" borderId="11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2" borderId="15" xfId="0" applyFill="1" applyBorder="1" applyAlignment="1">
      <alignment horizontal="left" vertical="center" wrapText="1"/>
    </xf>
    <xf numFmtId="0" fontId="0" fillId="2" borderId="16" xfId="0" applyFill="1" applyBorder="1" applyAlignment="1">
      <alignment horizontal="left" vertical="center" wrapText="1"/>
    </xf>
    <xf numFmtId="0" fontId="0" fillId="2" borderId="17" xfId="0" applyFill="1" applyBorder="1" applyAlignment="1">
      <alignment horizontal="left" vertical="center" wrapText="1"/>
    </xf>
    <xf numFmtId="0" fontId="10" fillId="0" borderId="25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10" fillId="0" borderId="31" xfId="0" applyFont="1" applyBorder="1" applyAlignment="1">
      <alignment horizontal="center" vertical="center"/>
    </xf>
    <xf numFmtId="164" fontId="0" fillId="0" borderId="11" xfId="0" applyNumberFormat="1" applyBorder="1" applyAlignment="1">
      <alignment horizontal="center"/>
    </xf>
    <xf numFmtId="164" fontId="0" fillId="0" borderId="12" xfId="0" applyNumberFormat="1" applyBorder="1" applyAlignment="1">
      <alignment horizontal="center"/>
    </xf>
    <xf numFmtId="0" fontId="1" fillId="0" borderId="12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C2:T33"/>
  <sheetViews>
    <sheetView tabSelected="1" workbookViewId="0">
      <selection activeCell="B2" sqref="B2:N33"/>
    </sheetView>
  </sheetViews>
  <sheetFormatPr defaultRowHeight="15" x14ac:dyDescent="0.25"/>
  <cols>
    <col min="3" max="3" width="6.42578125" customWidth="1"/>
    <col min="4" max="4" width="29.85546875" style="3" customWidth="1"/>
    <col min="5" max="5" width="9.140625" style="4"/>
    <col min="6" max="6" width="15" style="4" customWidth="1"/>
    <col min="7" max="7" width="31.140625" style="2" customWidth="1"/>
    <col min="8" max="8" width="19" style="2" customWidth="1"/>
    <col min="9" max="9" width="11.7109375" customWidth="1"/>
    <col min="10" max="10" width="14.42578125" customWidth="1"/>
    <col min="11" max="11" width="9.140625" style="1"/>
    <col min="12" max="12" width="19" customWidth="1"/>
    <col min="13" max="13" width="14.7109375" customWidth="1"/>
  </cols>
  <sheetData>
    <row r="2" spans="3:20" x14ac:dyDescent="0.25">
      <c r="C2" s="31" t="s">
        <v>66</v>
      </c>
      <c r="L2" s="60" t="s">
        <v>28</v>
      </c>
      <c r="M2" s="60"/>
    </row>
    <row r="3" spans="3:20" x14ac:dyDescent="0.25">
      <c r="L3" s="59"/>
      <c r="M3" s="59"/>
    </row>
    <row r="4" spans="3:20" x14ac:dyDescent="0.25">
      <c r="E4" s="58" t="s">
        <v>23</v>
      </c>
      <c r="F4" s="59"/>
      <c r="G4" s="59"/>
      <c r="H4" s="59"/>
      <c r="I4" s="59"/>
      <c r="J4" s="59"/>
      <c r="T4" t="s">
        <v>29</v>
      </c>
    </row>
    <row r="5" spans="3:20" ht="15.75" thickBot="1" x14ac:dyDescent="0.3"/>
    <row r="6" spans="3:20" ht="15.75" hidden="1" thickBot="1" x14ac:dyDescent="0.3"/>
    <row r="7" spans="3:20" ht="48" customHeight="1" thickTop="1" thickBot="1" x14ac:dyDescent="0.3">
      <c r="C7" s="10" t="s">
        <v>0</v>
      </c>
      <c r="D7" s="11" t="s">
        <v>12</v>
      </c>
      <c r="E7" s="11" t="s">
        <v>13</v>
      </c>
      <c r="F7" s="12" t="s">
        <v>18</v>
      </c>
      <c r="G7" s="12" t="s">
        <v>24</v>
      </c>
      <c r="H7" s="12" t="s">
        <v>25</v>
      </c>
      <c r="I7" s="34" t="s">
        <v>22</v>
      </c>
      <c r="J7" s="35" t="s">
        <v>15</v>
      </c>
      <c r="K7" s="11" t="s">
        <v>14</v>
      </c>
      <c r="L7" s="35" t="s">
        <v>17</v>
      </c>
      <c r="M7" s="13" t="s">
        <v>16</v>
      </c>
    </row>
    <row r="8" spans="3:20" ht="14.25" customHeight="1" thickBot="1" x14ac:dyDescent="0.3">
      <c r="C8" s="14">
        <v>1</v>
      </c>
      <c r="D8" s="15">
        <v>2</v>
      </c>
      <c r="E8" s="16">
        <v>3</v>
      </c>
      <c r="F8" s="16">
        <v>4</v>
      </c>
      <c r="G8" s="17">
        <v>5</v>
      </c>
      <c r="H8" s="17">
        <v>6</v>
      </c>
      <c r="I8" s="24">
        <v>7</v>
      </c>
      <c r="J8" s="25">
        <v>8</v>
      </c>
      <c r="K8" s="15">
        <v>9</v>
      </c>
      <c r="L8" s="27">
        <v>10</v>
      </c>
      <c r="M8" s="26">
        <v>11</v>
      </c>
    </row>
    <row r="9" spans="3:20" ht="15.75" thickTop="1" x14ac:dyDescent="0.25">
      <c r="C9" s="36" t="s">
        <v>1</v>
      </c>
      <c r="D9" s="46" t="s">
        <v>30</v>
      </c>
      <c r="E9" s="39">
        <v>1</v>
      </c>
      <c r="F9" s="40">
        <v>1.6</v>
      </c>
      <c r="G9" s="45" t="s">
        <v>55</v>
      </c>
      <c r="H9" s="43" t="s">
        <v>41</v>
      </c>
      <c r="I9" s="28"/>
      <c r="J9" s="28"/>
      <c r="K9" s="20">
        <v>0.08</v>
      </c>
      <c r="L9" s="28"/>
      <c r="M9" s="9"/>
    </row>
    <row r="10" spans="3:20" x14ac:dyDescent="0.25">
      <c r="C10" s="70" t="s">
        <v>2</v>
      </c>
      <c r="D10" s="68" t="s">
        <v>31</v>
      </c>
      <c r="E10" s="39">
        <v>1</v>
      </c>
      <c r="F10" s="40">
        <v>2.0619000000000001</v>
      </c>
      <c r="G10" s="45" t="s">
        <v>54</v>
      </c>
      <c r="H10" s="43" t="s">
        <v>43</v>
      </c>
      <c r="I10" s="28"/>
      <c r="J10" s="28"/>
      <c r="K10" s="21">
        <v>0.08</v>
      </c>
      <c r="L10" s="28"/>
      <c r="M10" s="9"/>
    </row>
    <row r="11" spans="3:20" x14ac:dyDescent="0.25">
      <c r="C11" s="71"/>
      <c r="D11" s="69"/>
      <c r="E11" s="41">
        <v>1</v>
      </c>
      <c r="F11" s="42">
        <v>0.97799999999999998</v>
      </c>
      <c r="G11" s="45" t="s">
        <v>59</v>
      </c>
      <c r="H11" s="44" t="s">
        <v>42</v>
      </c>
      <c r="I11" s="29"/>
      <c r="J11" s="29"/>
      <c r="K11" s="21">
        <v>0.08</v>
      </c>
      <c r="L11" s="29"/>
      <c r="M11" s="5"/>
    </row>
    <row r="12" spans="3:20" ht="25.5" x14ac:dyDescent="0.25">
      <c r="C12" s="36" t="s">
        <v>3</v>
      </c>
      <c r="D12" s="47" t="s">
        <v>32</v>
      </c>
      <c r="E12" s="41">
        <v>2</v>
      </c>
      <c r="F12" s="42">
        <v>4.6980000000000004</v>
      </c>
      <c r="G12" s="45" t="s">
        <v>58</v>
      </c>
      <c r="H12" s="44" t="s">
        <v>44</v>
      </c>
      <c r="I12" s="29"/>
      <c r="J12" s="29"/>
      <c r="K12" s="21">
        <v>0.08</v>
      </c>
      <c r="L12" s="29"/>
      <c r="M12" s="5"/>
    </row>
    <row r="13" spans="3:20" x14ac:dyDescent="0.25">
      <c r="C13" s="37" t="s">
        <v>4</v>
      </c>
      <c r="D13" s="41" t="s">
        <v>33</v>
      </c>
      <c r="E13" s="41">
        <v>3</v>
      </c>
      <c r="F13" s="42">
        <v>7.2074999999999996</v>
      </c>
      <c r="G13" s="45" t="s">
        <v>57</v>
      </c>
      <c r="H13" s="44" t="s">
        <v>45</v>
      </c>
      <c r="I13" s="29"/>
      <c r="J13" s="29"/>
      <c r="K13" s="21">
        <v>0.08</v>
      </c>
      <c r="L13" s="29"/>
      <c r="M13" s="5"/>
    </row>
    <row r="14" spans="3:20" s="3" customFormat="1" x14ac:dyDescent="0.25">
      <c r="C14" s="36" t="s">
        <v>5</v>
      </c>
      <c r="D14" s="41" t="s">
        <v>34</v>
      </c>
      <c r="E14" s="41">
        <v>3</v>
      </c>
      <c r="F14" s="42">
        <v>7.2074999999999996</v>
      </c>
      <c r="G14" s="45" t="s">
        <v>56</v>
      </c>
      <c r="H14" s="44" t="s">
        <v>45</v>
      </c>
      <c r="I14" s="29"/>
      <c r="J14" s="29"/>
      <c r="K14" s="21">
        <v>0.08</v>
      </c>
      <c r="L14" s="29"/>
      <c r="M14" s="6"/>
    </row>
    <row r="15" spans="3:20" x14ac:dyDescent="0.25">
      <c r="C15" s="37" t="s">
        <v>6</v>
      </c>
      <c r="D15" s="41" t="s">
        <v>36</v>
      </c>
      <c r="E15" s="41">
        <v>1</v>
      </c>
      <c r="F15" s="42">
        <v>2.2400000000000002</v>
      </c>
      <c r="G15" s="45" t="s">
        <v>56</v>
      </c>
      <c r="H15" s="44" t="s">
        <v>46</v>
      </c>
      <c r="I15" s="29"/>
      <c r="J15" s="29"/>
      <c r="K15" s="21">
        <v>0.08</v>
      </c>
      <c r="L15" s="29"/>
      <c r="M15" s="5"/>
    </row>
    <row r="16" spans="3:20" x14ac:dyDescent="0.25">
      <c r="C16" s="36" t="s">
        <v>7</v>
      </c>
      <c r="D16" s="41" t="s">
        <v>37</v>
      </c>
      <c r="E16" s="41">
        <v>3</v>
      </c>
      <c r="F16" s="42">
        <v>2.33</v>
      </c>
      <c r="G16" s="45" t="s">
        <v>56</v>
      </c>
      <c r="H16" s="44" t="s">
        <v>47</v>
      </c>
      <c r="I16" s="29"/>
      <c r="J16" s="29"/>
      <c r="K16" s="21">
        <v>0.08</v>
      </c>
      <c r="L16" s="29"/>
      <c r="M16" s="5"/>
    </row>
    <row r="17" spans="3:13" x14ac:dyDescent="0.25">
      <c r="C17" s="37" t="s">
        <v>8</v>
      </c>
      <c r="D17" s="41" t="s">
        <v>38</v>
      </c>
      <c r="E17" s="41">
        <v>1</v>
      </c>
      <c r="F17" s="42">
        <v>2.39</v>
      </c>
      <c r="G17" s="45" t="s">
        <v>56</v>
      </c>
      <c r="H17" s="44" t="s">
        <v>48</v>
      </c>
      <c r="I17" s="29"/>
      <c r="J17" s="29"/>
      <c r="K17" s="22">
        <v>0.08</v>
      </c>
      <c r="L17" s="29"/>
      <c r="M17" s="18"/>
    </row>
    <row r="18" spans="3:13" x14ac:dyDescent="0.25">
      <c r="C18" s="36" t="s">
        <v>9</v>
      </c>
      <c r="D18" s="41" t="s">
        <v>39</v>
      </c>
      <c r="E18" s="41">
        <v>3</v>
      </c>
      <c r="F18" s="42">
        <v>2.4700000000000002</v>
      </c>
      <c r="G18" s="45" t="s">
        <v>56</v>
      </c>
      <c r="H18" s="44" t="s">
        <v>50</v>
      </c>
      <c r="I18" s="29"/>
      <c r="J18" s="29"/>
      <c r="K18" s="21">
        <v>0.08</v>
      </c>
      <c r="L18" s="29"/>
      <c r="M18" s="5"/>
    </row>
    <row r="19" spans="3:13" x14ac:dyDescent="0.25">
      <c r="C19" s="37" t="s">
        <v>10</v>
      </c>
      <c r="D19" s="39" t="s">
        <v>40</v>
      </c>
      <c r="E19" s="41">
        <v>1</v>
      </c>
      <c r="F19" s="42">
        <v>2.35</v>
      </c>
      <c r="G19" s="45" t="s">
        <v>49</v>
      </c>
      <c r="H19" s="44" t="s">
        <v>44</v>
      </c>
      <c r="I19" s="29"/>
      <c r="J19" s="29"/>
      <c r="K19" s="21">
        <v>0.08</v>
      </c>
      <c r="L19" s="29"/>
      <c r="M19" s="5"/>
    </row>
    <row r="20" spans="3:13" x14ac:dyDescent="0.25">
      <c r="C20" s="70" t="s">
        <v>11</v>
      </c>
      <c r="D20" s="68" t="s">
        <v>35</v>
      </c>
      <c r="E20" s="41">
        <v>1</v>
      </c>
      <c r="F20" s="42">
        <v>0.9</v>
      </c>
      <c r="G20" s="45" t="s">
        <v>53</v>
      </c>
      <c r="H20" s="44" t="s">
        <v>51</v>
      </c>
      <c r="I20" s="29"/>
      <c r="J20" s="32"/>
      <c r="K20" s="21">
        <v>0.08</v>
      </c>
      <c r="L20" s="32"/>
      <c r="M20" s="5"/>
    </row>
    <row r="21" spans="3:13" ht="15.75" thickBot="1" x14ac:dyDescent="0.3">
      <c r="C21" s="72"/>
      <c r="D21" s="73"/>
      <c r="E21" s="41">
        <v>1</v>
      </c>
      <c r="F21" s="42">
        <v>1.8</v>
      </c>
      <c r="G21" s="45" t="s">
        <v>60</v>
      </c>
      <c r="H21" s="44" t="s">
        <v>52</v>
      </c>
      <c r="I21" s="29"/>
      <c r="J21" s="32"/>
      <c r="K21" s="21">
        <v>0.08</v>
      </c>
      <c r="L21" s="32"/>
      <c r="M21" s="5"/>
    </row>
    <row r="22" spans="3:13" ht="29.25" customHeight="1" thickBot="1" x14ac:dyDescent="0.3">
      <c r="C22" s="7"/>
      <c r="D22" s="19"/>
      <c r="E22" s="23">
        <f>E9+E10+E11+E12+E13+E14+E15+E16+E17+E18+E19+E20+E21</f>
        <v>22</v>
      </c>
      <c r="F22" s="38">
        <f>SUM(F9:F21)</f>
        <v>38.232899999999994</v>
      </c>
      <c r="G22" s="61" t="s">
        <v>19</v>
      </c>
      <c r="H22" s="62"/>
      <c r="I22" s="63"/>
      <c r="J22" s="33"/>
      <c r="K22" s="30"/>
      <c r="L22" s="33"/>
      <c r="M22" s="8"/>
    </row>
    <row r="26" spans="3:13" ht="24" customHeight="1" x14ac:dyDescent="0.25">
      <c r="C26" s="64" t="s">
        <v>21</v>
      </c>
      <c r="D26" s="64"/>
      <c r="E26" s="64"/>
      <c r="F26" s="64"/>
      <c r="G26" s="64"/>
      <c r="H26" s="64"/>
      <c r="I26" s="64"/>
      <c r="J26" s="64"/>
      <c r="K26" s="64"/>
      <c r="L26" s="64"/>
      <c r="M26" s="64"/>
    </row>
    <row r="27" spans="3:13" ht="31.5" customHeight="1" x14ac:dyDescent="0.25">
      <c r="C27" s="65" t="s">
        <v>26</v>
      </c>
      <c r="D27" s="66"/>
      <c r="E27" s="66"/>
      <c r="F27" s="66"/>
      <c r="G27" s="66"/>
      <c r="H27" s="66"/>
      <c r="I27" s="66"/>
      <c r="J27" s="66"/>
      <c r="K27" s="66"/>
      <c r="L27" s="66"/>
      <c r="M27" s="67"/>
    </row>
    <row r="28" spans="3:13" x14ac:dyDescent="0.25">
      <c r="C28" s="55" t="s">
        <v>20</v>
      </c>
      <c r="D28" s="56"/>
      <c r="E28" s="56"/>
      <c r="F28" s="56"/>
      <c r="G28" s="56"/>
      <c r="H28" s="56"/>
      <c r="I28" s="56"/>
      <c r="J28" s="57"/>
    </row>
    <row r="31" spans="3:13" ht="15" customHeight="1" x14ac:dyDescent="0.25">
      <c r="K31" s="54" t="s">
        <v>27</v>
      </c>
      <c r="L31" s="54"/>
      <c r="M31" s="54"/>
    </row>
    <row r="32" spans="3:13" x14ac:dyDescent="0.25">
      <c r="K32" s="54"/>
      <c r="L32" s="54"/>
      <c r="M32" s="54"/>
    </row>
    <row r="33" spans="11:13" x14ac:dyDescent="0.25">
      <c r="K33" s="54"/>
      <c r="L33" s="54"/>
      <c r="M33" s="54"/>
    </row>
  </sheetData>
  <mergeCells count="12">
    <mergeCell ref="K31:M33"/>
    <mergeCell ref="C28:J28"/>
    <mergeCell ref="E4:J4"/>
    <mergeCell ref="L2:M2"/>
    <mergeCell ref="G22:I22"/>
    <mergeCell ref="C26:M26"/>
    <mergeCell ref="C27:M27"/>
    <mergeCell ref="L3:M3"/>
    <mergeCell ref="D10:D11"/>
    <mergeCell ref="C10:C11"/>
    <mergeCell ref="C20:C21"/>
    <mergeCell ref="D20:D21"/>
  </mergeCells>
  <phoneticPr fontId="4" type="noConversion"/>
  <pageMargins left="0.25" right="0.25" top="0.75" bottom="0.75" header="0.3" footer="0.3"/>
  <pageSetup paperSize="9" scale="7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I15"/>
  <sheetViews>
    <sheetView workbookViewId="0">
      <selection activeCell="I18" sqref="I18"/>
    </sheetView>
  </sheetViews>
  <sheetFormatPr defaultRowHeight="15" x14ac:dyDescent="0.25"/>
  <cols>
    <col min="1" max="1" width="5.42578125" customWidth="1"/>
    <col min="5" max="5" width="10.28515625" customWidth="1"/>
    <col min="9" max="9" width="10.42578125" customWidth="1"/>
  </cols>
  <sheetData>
    <row r="2" spans="2:9" x14ac:dyDescent="0.25">
      <c r="B2" t="s">
        <v>61</v>
      </c>
    </row>
    <row r="3" spans="2:9" ht="15.75" thickBot="1" x14ac:dyDescent="0.3"/>
    <row r="4" spans="2:9" ht="30.75" thickBot="1" x14ac:dyDescent="0.3">
      <c r="B4" s="61" t="s">
        <v>64</v>
      </c>
      <c r="C4" s="76"/>
      <c r="D4" s="50">
        <v>2.39</v>
      </c>
      <c r="E4" s="51" t="s">
        <v>62</v>
      </c>
      <c r="F4" s="61" t="s">
        <v>65</v>
      </c>
      <c r="G4" s="76"/>
      <c r="H4" s="50">
        <v>2.39</v>
      </c>
      <c r="I4" s="49" t="s">
        <v>63</v>
      </c>
    </row>
    <row r="5" spans="2:9" ht="15.75" thickBot="1" x14ac:dyDescent="0.3">
      <c r="B5" s="74">
        <v>2222.4899999999998</v>
      </c>
      <c r="C5" s="75"/>
      <c r="D5" s="48"/>
      <c r="E5" s="53">
        <f>B5/D4</f>
        <v>929.91213389121322</v>
      </c>
      <c r="F5" s="74">
        <v>2400.29</v>
      </c>
      <c r="G5" s="75"/>
      <c r="H5" s="48"/>
      <c r="I5" s="52">
        <f>F5/H4</f>
        <v>1004.3054393305439</v>
      </c>
    </row>
    <row r="15" spans="2:9" x14ac:dyDescent="0.25">
      <c r="H15" s="1"/>
    </row>
  </sheetData>
  <mergeCells count="4">
    <mergeCell ref="B5:C5"/>
    <mergeCell ref="F5:G5"/>
    <mergeCell ref="B4:C4"/>
    <mergeCell ref="F4:G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1</vt:i4>
      </vt:variant>
    </vt:vector>
  </HeadingPairs>
  <TitlesOfParts>
    <vt:vector size="3" baseType="lpstr">
      <vt:lpstr>Arkusz1</vt:lpstr>
      <vt:lpstr>wyliczenie wartośći </vt:lpstr>
      <vt:lpstr>Arkusz1!Obszar_wydruku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Zbigniew Gwiazda</dc:creator>
  <cp:lastModifiedBy>Zbigniew Gwiazda</cp:lastModifiedBy>
  <cp:lastPrinted>2024-09-06T07:44:11Z</cp:lastPrinted>
  <dcterms:created xsi:type="dcterms:W3CDTF">2021-09-09T04:54:24Z</dcterms:created>
  <dcterms:modified xsi:type="dcterms:W3CDTF">2024-09-06T09:08:31Z</dcterms:modified>
</cp:coreProperties>
</file>